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Y:\国際部(委託業務)\Inbound\002_留学生受入\100_PJ・PGM\120_中期留学（SDW・REP）\151-TAO_The Admissions Office\経費支弁書\"/>
    </mc:Choice>
  </mc:AlternateContent>
  <xr:revisionPtr revIDLastSave="0" documentId="13_ncr:1_{72D1C8CD-1119-46BC-B6BB-8D6CB9C77DB2}" xr6:coauthVersionLast="47" xr6:coauthVersionMax="47" xr10:uidLastSave="{00000000-0000-0000-0000-000000000000}"/>
  <bookViews>
    <workbookView xWindow="38280" yWindow="-120" windowWidth="29040" windowHeight="17520" xr2:uid="{00000000-000D-0000-FFFF-FFFF00000000}"/>
  </bookViews>
  <sheets>
    <sheet name="Letter of Financial Support" sheetId="6" r:id="rId1"/>
    <sheet name="SAMPLE EXAMPLE" sheetId="3" r:id="rId2"/>
    <sheet name="レート表" sheetId="2" r:id="rId3"/>
  </sheets>
  <definedNames>
    <definedName name="_xlnm._FilterDatabase" localSheetId="0" hidden="1">'Letter of Financial Support'!$A$12:$G$21</definedName>
    <definedName name="_xlnm._FilterDatabase" localSheetId="1" hidden="1">'SAMPLE EXAMPLE'!$A$12:$G$21</definedName>
    <definedName name="_xlnm.Print_Area" localSheetId="0">'Letter of Financial Support'!$A$1:$G$67</definedName>
    <definedName name="_xlnm.Print_Area" localSheetId="1">'SAMPLE EXAMPLE'!$A$1:$G$67</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2" i="6" l="1"/>
  <c r="G62" i="6" s="1"/>
  <c r="F61" i="6"/>
  <c r="G61" i="6" s="1"/>
  <c r="F48" i="6"/>
  <c r="G48" i="6" s="1"/>
  <c r="F47" i="6"/>
  <c r="G47" i="6" s="1"/>
  <c r="F34" i="6"/>
  <c r="G34" i="6" s="1"/>
  <c r="F33" i="6"/>
  <c r="G33" i="6" s="1"/>
  <c r="F21" i="6"/>
  <c r="G21" i="6" s="1"/>
  <c r="F20" i="6"/>
  <c r="F19" i="6"/>
  <c r="G19" i="6" s="1"/>
  <c r="F18" i="6"/>
  <c r="G18" i="6" s="1"/>
  <c r="F17" i="6"/>
  <c r="F16" i="6"/>
  <c r="F15" i="6"/>
  <c r="G15" i="6" s="1"/>
  <c r="F14" i="6"/>
  <c r="G14" i="6" s="1"/>
  <c r="F13" i="6"/>
  <c r="G13" i="6" s="1"/>
  <c r="G22" i="6" l="1"/>
  <c r="F62" i="3" l="1"/>
  <c r="G62" i="3" s="1"/>
  <c r="F61" i="3"/>
  <c r="G61" i="3" s="1"/>
  <c r="F48" i="3"/>
  <c r="G48" i="3" s="1"/>
  <c r="F47" i="3"/>
  <c r="G47" i="3" s="1"/>
  <c r="F34" i="3"/>
  <c r="G34" i="3" s="1"/>
  <c r="F33" i="3"/>
  <c r="G33" i="3" s="1"/>
  <c r="F21" i="3"/>
  <c r="G21" i="3" s="1"/>
  <c r="F20" i="3"/>
  <c r="F19" i="3"/>
  <c r="G19" i="3" s="1"/>
  <c r="F18" i="3"/>
  <c r="G18" i="3" s="1"/>
  <c r="F17" i="3"/>
  <c r="F16" i="3"/>
  <c r="F15" i="3"/>
  <c r="G15" i="3" s="1"/>
  <c r="F14" i="3"/>
  <c r="G14" i="3" s="1"/>
  <c r="F13" i="3"/>
  <c r="G13" i="3" s="1"/>
  <c r="G2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勝又　匡介(KATSUMATA Kyosuke)</author>
  </authors>
  <commentList>
    <comment ref="D13" authorId="0" shapeId="0" xr:uid="{425DFF89-E1F5-490B-8C17-5D6847041139}">
      <text>
        <r>
          <rPr>
            <sz val="9"/>
            <color indexed="81"/>
            <rFont val="MS P ゴシック"/>
            <family val="3"/>
            <charset val="128"/>
          </rPr>
          <t xml:space="preserve">If you complete this section, please upload a bank balance certificate to the designated section in TAO as proof that you have sufficient funds to cover the stated amount of financial support. If you are also submitting a bank balance certificate from a financial supporter, a scholarship award letter, or other supporting documents, all documents must be combined into a single PDF file and uploaded to the designated section in TAO. Documents in languages other than English must be accompanied by an English translation.
</t>
        </r>
      </text>
    </comment>
    <comment ref="D14" authorId="0" shapeId="0" xr:uid="{BA7BB5F8-97AF-456E-8990-4B5DD8763F92}">
      <text>
        <r>
          <rPr>
            <sz val="9"/>
            <color indexed="81"/>
            <rFont val="MS P ゴシック"/>
            <family val="3"/>
            <charset val="128"/>
          </rPr>
          <t xml:space="preserve">If you complete this section, please upload a bank balance certificate to the designated section in TAO as proof to cover the stated amount of financial support. If you are also submitting a bank balance certificate from a financial supporter, a scholarship award letter, or other supporting documents, all documents must be combined into a single PDF file and uploaded to the designated section in TAO. Documents in languages other than English must be accompanied by an English translation.
</t>
        </r>
      </text>
    </comment>
    <comment ref="D15" authorId="0" shapeId="0" xr:uid="{4D385E6B-8067-4610-BA19-67F6A8C32999}">
      <text>
        <r>
          <rPr>
            <sz val="9"/>
            <color indexed="81"/>
            <rFont val="MS P ゴシック"/>
            <family val="3"/>
            <charset val="128"/>
          </rPr>
          <t>If you complete this section, please fill in all required information, print the completed form, and obtain the financial supporter’s handwritten signature in the designated signature field below. In addition, upload a bank balance certificate to the designated section in TAO as proof that the financial supporter has sufficient funds to cover the stated amount of financial support. If multiple certificates are submitted, they must be combined into a single file. Documents in languages other than English must be accompanied by an English translation.</t>
        </r>
      </text>
    </comment>
    <comment ref="D16" authorId="0" shapeId="0" xr:uid="{BFD4E2D8-765B-4AE8-9AA9-6CD16FD6B4DE}">
      <text>
        <r>
          <rPr>
            <sz val="8"/>
            <color indexed="81"/>
            <rFont val="MS P ゴシック"/>
            <family val="3"/>
            <charset val="128"/>
          </rPr>
          <t>If you complete this section, please fill in all required information, print the completed form, and obtain the financial supporter’s handwritten signature in the designated signature field below. In addition, upload a bank balance certificate to the designated section in TAO as proof that the financial supporter has sufficient funds to cover the stated amount of financial support. If multiple certificates are submitted, they must be combined into a single file. Documents in languages other than English must be accompanied by an English translation.</t>
        </r>
      </text>
    </comment>
    <comment ref="D17" authorId="0" shapeId="0" xr:uid="{A350BA33-B7AF-4620-9B59-78F683097921}">
      <text>
        <r>
          <rPr>
            <sz val="8"/>
            <color indexed="81"/>
            <rFont val="MS P ゴシック"/>
            <family val="3"/>
            <charset val="128"/>
          </rPr>
          <t>If you complete this section, please fill in all required information, print the completed form, and obtain the financial supporter’s handwritten signature in the designated signature field below. In addition, upload a bank balance certificate to the designated section in TAO as proof that the financial supporter has sufficient funds to cover the stated amount of financial support. If multiple certificates are submitted, they must be combined into a single file. Documents in languages other than English must be accompanied by an English translation.</t>
        </r>
      </text>
    </comment>
    <comment ref="D18" authorId="0" shapeId="0" xr:uid="{60FB6113-0C70-4A7F-A74D-3ECFEA1DB405}">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 ref="D19" authorId="0" shapeId="0" xr:uid="{06A007FD-3E9F-4338-B39A-A10DE5A1B586}">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 ref="D20" authorId="0" shapeId="0" xr:uid="{C8A258FA-2CC3-494F-9CE4-C41E9BD8B971}">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 ref="D21" authorId="0" shapeId="0" xr:uid="{D1F4A065-BB49-498C-90BE-4364F5AD837E}">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勝又　匡介(KATSUMATA Kyosuke)</author>
  </authors>
  <commentList>
    <comment ref="D13" authorId="0" shapeId="0" xr:uid="{B13E315A-DC35-4DB0-BFAC-6777CCAE5647}">
      <text>
        <r>
          <rPr>
            <sz val="9"/>
            <color indexed="81"/>
            <rFont val="MS P ゴシック"/>
            <family val="3"/>
            <charset val="128"/>
          </rPr>
          <t xml:space="preserve">If you complete this section, please upload a bank balance certificate to the designated section in TAO as proof that you have sufficient funds to cover the stated amount of financial support. If you are also submitting a bank balance certificate from a financial supporter, a scholarship award letter, or other supporting documents, all documents must be combined into a single PDF file and uploaded to the designated section in TAO. Documents in languages other than English must be accompanied by an English translation.
</t>
        </r>
      </text>
    </comment>
    <comment ref="D14" authorId="0" shapeId="0" xr:uid="{410F964E-2B14-4B99-A793-C48113A8A405}">
      <text>
        <r>
          <rPr>
            <sz val="9"/>
            <color indexed="81"/>
            <rFont val="MS P ゴシック"/>
            <family val="3"/>
            <charset val="128"/>
          </rPr>
          <t xml:space="preserve">If you complete this section, please upload a bank balance certificate to the designated section in TAO as proof to cover the stated amount of financial support. If you are also submitting a bank balance certificate from a financial supporter, a scholarship award letter, or other supporting documents, all documents must be combined into a single PDF file and uploaded to the designated section in TAO. Documents in languages other than English must be accompanied by an English translation.
</t>
        </r>
      </text>
    </comment>
    <comment ref="D15" authorId="0" shapeId="0" xr:uid="{7008E89B-ED25-4F8E-89CD-091C68AA3925}">
      <text>
        <r>
          <rPr>
            <sz val="9"/>
            <color indexed="81"/>
            <rFont val="MS P ゴシック"/>
            <family val="3"/>
            <charset val="128"/>
          </rPr>
          <t>If you complete this section, please fill in all required information, print the completed form, and obtain the financial supporter’s handwritten signature in the designated signature field below. In addition, upload a bank balance certificate to the designated section in TAO as proof that the financial supporter has sufficient funds to cover the stated amount of financial support. If multiple certificates are submitted, they must be combined into a single file. Documents in languages other than English must be accompanied by an English translation.</t>
        </r>
      </text>
    </comment>
    <comment ref="D16" authorId="0" shapeId="0" xr:uid="{4B92AC3D-2310-4C23-A6E5-4C46DDC91B93}">
      <text>
        <r>
          <rPr>
            <sz val="8"/>
            <color indexed="81"/>
            <rFont val="MS P ゴシック"/>
            <family val="3"/>
            <charset val="128"/>
          </rPr>
          <t>If you complete this section, please fill in all required information, print the completed form, and obtain the financial supporter’s handwritten signature in the designated signature field below. In addition, upload a bank balance certificate to the designated section in TAO as proof that the financial supporter has sufficient funds to cover the stated amount of financial support. If multiple certificates are submitted, they must be combined into a single file. Documents in languages other than English must be accompanied by an English translation.</t>
        </r>
      </text>
    </comment>
    <comment ref="D17" authorId="0" shapeId="0" xr:uid="{BA1842BC-A511-44F0-A42B-10A7F573F4DF}">
      <text>
        <r>
          <rPr>
            <sz val="8"/>
            <color indexed="81"/>
            <rFont val="MS P ゴシック"/>
            <family val="3"/>
            <charset val="128"/>
          </rPr>
          <t>If you complete this section, please fill in all required information, print the completed form, and obtain the financial supporter’s handwritten signature in the designated signature field below. In addition, upload a bank balance certificate to the designated section in TAO as proof that the financial supporter has sufficient funds to cover the stated amount of financial support. If multiple certificates are submitted, they must be combined into a single file. Documents in languages other than English must be accompanied by an English translation.</t>
        </r>
      </text>
    </comment>
    <comment ref="D18" authorId="0" shapeId="0" xr:uid="{C5CF5DFF-5D10-402A-93BE-D335EE5C111E}">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 ref="D19" authorId="0" shapeId="0" xr:uid="{0644A68E-A4D4-4292-BBF7-385ACFC32020}">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 ref="D20" authorId="0" shapeId="0" xr:uid="{83318A20-6863-4C91-9196-3079B31A46FA}">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 ref="D21" authorId="0" shapeId="0" xr:uid="{41E1B655-6D44-4120-BFF6-8CCCF1AD9564}">
      <text>
        <r>
          <rPr>
            <sz val="8"/>
            <color indexed="81"/>
            <rFont val="MS P ゴシック"/>
            <family val="3"/>
            <charset val="128"/>
          </rPr>
          <t>If you complete this section, please upload a document certifying your scholarship award to the designated section in TAO. If you also have a bank balance certificate from a financial supporter, all documents must be combined into a single PDF file and uploaded to the designated section in TAO. Documents in languages other than English must be accompanied by an English translation.</t>
        </r>
      </text>
    </comment>
  </commentList>
</comments>
</file>

<file path=xl/sharedStrings.xml><?xml version="1.0" encoding="utf-8"?>
<sst xmlns="http://schemas.openxmlformats.org/spreadsheetml/2006/main" count="254" uniqueCount="110">
  <si>
    <t>JPY</t>
  </si>
  <si>
    <t>-</t>
    <phoneticPr fontId="1"/>
  </si>
  <si>
    <t>通貨コード</t>
  </si>
  <si>
    <t>通貨名</t>
  </si>
  <si>
    <t>円換算</t>
  </si>
  <si>
    <t>日本円</t>
  </si>
  <si>
    <t>USD</t>
  </si>
  <si>
    <t>米ドル</t>
  </si>
  <si>
    <t>EUR</t>
  </si>
  <si>
    <t>ユーロ</t>
  </si>
  <si>
    <t>CNY</t>
  </si>
  <si>
    <t>中国人民元</t>
  </si>
  <si>
    <t>KRW</t>
  </si>
  <si>
    <t>韓国ウォン</t>
  </si>
  <si>
    <t>GBP</t>
  </si>
  <si>
    <t>英ポンド</t>
  </si>
  <si>
    <t>AUD</t>
  </si>
  <si>
    <t>豪ドル</t>
  </si>
  <si>
    <t>CAD</t>
  </si>
  <si>
    <t>カナダドル</t>
  </si>
  <si>
    <t>SGD</t>
  </si>
  <si>
    <t>シンガポールドル</t>
  </si>
  <si>
    <t>THB</t>
  </si>
  <si>
    <t>タイバーツ</t>
  </si>
  <si>
    <t>VND</t>
  </si>
  <si>
    <t>ベトナムドン</t>
  </si>
  <si>
    <t>INR</t>
  </si>
  <si>
    <t>インドルピー</t>
  </si>
  <si>
    <t>IDR</t>
  </si>
  <si>
    <t>インドネシアルピア</t>
  </si>
  <si>
    <t>MYR</t>
  </si>
  <si>
    <t>マレーシアリンギット</t>
  </si>
  <si>
    <t>PHP</t>
  </si>
  <si>
    <t>フィリピンペソ</t>
  </si>
  <si>
    <t>NZD</t>
  </si>
  <si>
    <t>ニュージーランドドル</t>
  </si>
  <si>
    <t>CHF</t>
  </si>
  <si>
    <t>スイスフラン</t>
  </si>
  <si>
    <t>To the President of Shibaura Institute of Technology</t>
  </si>
  <si>
    <t>Nationality</t>
  </si>
  <si>
    <t>Financial Supporter
(check all that apply)</t>
  </si>
  <si>
    <t>Amount (Foreign Currency)</t>
  </si>
  <si>
    <t>Currency</t>
  </si>
  <si>
    <t>JPY Conversion Rate per Currency Unit</t>
  </si>
  <si>
    <t>☐ Supported by the Applicant</t>
  </si>
  <si>
    <t>① Personal Savings</t>
  </si>
  <si>
    <t>☐ Supported by Person(s) Other than the Applicant</t>
  </si>
  <si>
    <t>* The financial supporter must sign this form personally.</t>
  </si>
  <si>
    <t>Financial Supporter 1</t>
  </si>
  <si>
    <t>When applying for an extension of the period of stay, I will submit documents proving the provision of living expenses and other support, such as remittance receipts or a copy of a bankbook in the applicant’s name.</t>
  </si>
  <si>
    <t>Details</t>
  </si>
  <si>
    <t>Item</t>
  </si>
  <si>
    <t>JPY Equivalent</t>
  </si>
  <si>
    <t>(1) Tuition</t>
  </si>
  <si>
    <t>(2) Living Expenses</t>
  </si>
  <si>
    <t>Monthly Amount</t>
  </si>
  <si>
    <t>(3) Method of Support</t>
  </si>
  <si>
    <t>Financial Supporter Information</t>
  </si>
  <si>
    <t>Address</t>
  </si>
  <si>
    <t>Contact Details</t>
  </si>
  <si>
    <t>Name
(Handwritten Signature)</t>
  </si>
  <si>
    <t>　[Relationship to Applicant (same as ③-1 above):　　　　　　　　　　　]</t>
  </si>
  <si>
    <t>Financial Supporter 2</t>
  </si>
  <si>
    <t>Exchange Rate (JPY/Currency)</t>
  </si>
  <si>
    <t>　[Relationship to Applicant (same as ③-2 above):　　　　　　　　　　　]</t>
  </si>
  <si>
    <t>Financial Supporter 3</t>
  </si>
  <si>
    <t>　[Relationship to Applicant (same as ③-3 above):　　　　　　　　　　　]</t>
  </si>
  <si>
    <t>When applying for an extension of the period of stay, I will submit documents proving the provision of living expenses and other support, such as remittance receipts or a copy of a bankbook in the applicant’s name.</t>
    <phoneticPr fontId="1"/>
  </si>
  <si>
    <t>Financial Support Plan for Study in Japan (Letter of Financial Support)</t>
    <phoneticPr fontId="1"/>
  </si>
  <si>
    <t>Date of Birth(dd/mm/yyyy)</t>
    <phoneticPr fontId="1"/>
  </si>
  <si>
    <t>Name of your home institution, country</t>
    <phoneticPr fontId="1"/>
  </si>
  <si>
    <t>Program (Please select your program)</t>
    <phoneticPr fontId="1"/>
  </si>
  <si>
    <t>Major(Enter your major/department at your home university.)</t>
    <phoneticPr fontId="1"/>
  </si>
  <si>
    <t>Currency(Please select)</t>
    <phoneticPr fontId="1"/>
  </si>
  <si>
    <r>
      <t xml:space="preserve">JPY Equivalent
</t>
    </r>
    <r>
      <rPr>
        <sz val="10"/>
        <color rgb="FFFF0000"/>
        <rFont val="游ゴシック"/>
        <family val="3"/>
        <charset val="128"/>
      </rPr>
      <t>(Do not enter. Calculated automatically.)</t>
    </r>
    <phoneticPr fontId="1"/>
  </si>
  <si>
    <r>
      <t xml:space="preserve">JPY Equivalent
</t>
    </r>
    <r>
      <rPr>
        <sz val="9"/>
        <color rgb="FFFF0000"/>
        <rFont val="游ゴシック"/>
        <family val="3"/>
        <charset val="128"/>
      </rPr>
      <t>(Do not enter. Calculated automatically.)</t>
    </r>
    <phoneticPr fontId="1"/>
  </si>
  <si>
    <t>Details of Financial Support</t>
    <phoneticPr fontId="1"/>
  </si>
  <si>
    <t>Applicant's Full Name
(as shown on passport)</t>
    <phoneticPr fontId="1"/>
  </si>
  <si>
    <r>
      <t>③-1 Parent or Relative, etc. (Relationship:</t>
    </r>
    <r>
      <rPr>
        <u/>
        <sz val="10"/>
        <color theme="1"/>
        <rFont val="游ゴシック"/>
        <family val="3"/>
        <charset val="128"/>
      </rPr>
      <t>　　　　　</t>
    </r>
    <r>
      <rPr>
        <sz val="10"/>
        <color theme="1"/>
        <rFont val="游ゴシック"/>
        <family val="3"/>
        <charset val="128"/>
      </rPr>
      <t>)</t>
    </r>
    <phoneticPr fontId="1"/>
  </si>
  <si>
    <r>
      <t>③-2 Parent or Relative, etc. (Relationship:</t>
    </r>
    <r>
      <rPr>
        <u/>
        <sz val="10"/>
        <color theme="1"/>
        <rFont val="游ゴシック"/>
        <family val="3"/>
        <charset val="128"/>
      </rPr>
      <t>　　　　　</t>
    </r>
    <r>
      <rPr>
        <sz val="10"/>
        <color theme="1"/>
        <rFont val="游ゴシック"/>
        <family val="3"/>
        <charset val="128"/>
      </rPr>
      <t>)</t>
    </r>
    <phoneticPr fontId="1"/>
  </si>
  <si>
    <r>
      <t>③-3 Parent or Relative, etc. (Relationship:</t>
    </r>
    <r>
      <rPr>
        <u/>
        <sz val="10"/>
        <color theme="1"/>
        <rFont val="游ゴシック"/>
        <family val="3"/>
        <charset val="128"/>
      </rPr>
      <t>　　　　　</t>
    </r>
    <r>
      <rPr>
        <sz val="10"/>
        <color theme="1"/>
        <rFont val="游ゴシック"/>
        <family val="3"/>
        <charset val="128"/>
      </rPr>
      <t>)</t>
    </r>
    <phoneticPr fontId="1"/>
  </si>
  <si>
    <r>
      <t>I</t>
    </r>
    <r>
      <rPr>
        <u/>
        <sz val="9"/>
        <color theme="1"/>
        <rFont val="游ゴシック"/>
        <family val="3"/>
        <charset val="128"/>
      </rPr>
      <t>, (Finalcial supporter's full name),</t>
    </r>
    <r>
      <rPr>
        <sz val="9"/>
        <color theme="1"/>
        <rFont val="游ゴシック"/>
        <family val="3"/>
        <charset val="128"/>
      </rPr>
      <t xml:space="preserve"> hereby pledge to financially support the above applicant during their stay in Japan as specified below.</t>
    </r>
    <phoneticPr fontId="1"/>
  </si>
  <si>
    <t>Office of International Services, Shibaura Institute of Technology</t>
    <phoneticPr fontId="1"/>
  </si>
  <si>
    <r>
      <t>② Other (Details, if any:</t>
    </r>
    <r>
      <rPr>
        <u/>
        <sz val="10"/>
        <color theme="1"/>
        <rFont val="游ゴシック"/>
        <family val="3"/>
        <charset val="128"/>
      </rPr>
      <t>　　　　　　　　　</t>
    </r>
    <r>
      <rPr>
        <sz val="10"/>
        <color theme="1"/>
        <rFont val="游ゴシック"/>
        <family val="3"/>
        <charset val="128"/>
      </rPr>
      <t>)</t>
    </r>
    <phoneticPr fontId="1"/>
  </si>
  <si>
    <t>Total (①–④)</t>
    <phoneticPr fontId="1"/>
  </si>
  <si>
    <t>④ Government or
Other Foundation
* Attach the original scholarship award certificate (scanned copy) to this document when submitting.</t>
    <phoneticPr fontId="1"/>
  </si>
  <si>
    <r>
      <t xml:space="preserve">If category </t>
    </r>
    <r>
      <rPr>
        <b/>
        <sz val="14"/>
        <color theme="1"/>
        <rFont val="游ゴシック"/>
        <family val="3"/>
        <charset val="128"/>
      </rPr>
      <t xml:space="preserve">③ </t>
    </r>
    <r>
      <rPr>
        <sz val="8"/>
        <color theme="1"/>
        <rFont val="游ゴシック"/>
        <family val="3"/>
        <charset val="128"/>
      </rPr>
      <t>above applies, enter financial supporter’s information in yellow cell. If there are multiple financial supporters, enter all.</t>
    </r>
    <phoneticPr fontId="1"/>
  </si>
  <si>
    <t>SDW_Sandwich Program</t>
  </si>
  <si>
    <t>Department of Computer Science</t>
    <phoneticPr fontId="1"/>
  </si>
  <si>
    <t>Japanese</t>
    <phoneticPr fontId="1"/>
  </si>
  <si>
    <t>MIDORI SHIBAURA</t>
    <phoneticPr fontId="1"/>
  </si>
  <si>
    <t>Shibaura Instiutute of Technology, Japan</t>
    <phoneticPr fontId="1"/>
  </si>
  <si>
    <t>22/01/2007</t>
    <phoneticPr fontId="1"/>
  </si>
  <si>
    <r>
      <t>③-1 Parent or Relative, etc. (Relationship:</t>
    </r>
    <r>
      <rPr>
        <u/>
        <sz val="10"/>
        <color theme="1"/>
        <rFont val="游ゴシック"/>
        <family val="3"/>
        <charset val="128"/>
      </rPr>
      <t>　Father　　　　</t>
    </r>
    <r>
      <rPr>
        <sz val="10"/>
        <color theme="1"/>
        <rFont val="游ゴシック"/>
        <family val="3"/>
        <charset val="128"/>
      </rPr>
      <t>)</t>
    </r>
    <phoneticPr fontId="1"/>
  </si>
  <si>
    <t>ABCD Foundation</t>
    <phoneticPr fontId="1"/>
  </si>
  <si>
    <t>３－７－５Toyosu, Koto-ku, Tokyo, JAPAN</t>
    <phoneticPr fontId="1"/>
  </si>
  <si>
    <t>shibaurataro@gmail.com</t>
    <phoneticPr fontId="1"/>
  </si>
  <si>
    <t>* For items (1) and (3), please select the applicable option.</t>
    <phoneticPr fontId="1"/>
  </si>
  <si>
    <t>Please read the following instructions and check the box.</t>
    <phoneticPr fontId="1"/>
  </si>
  <si>
    <r>
      <t>&lt;Calculation of Required Funds&gt;
First, calculate and confirm the total amount of funds required for your entire study period. Then indicate how the total amount will be financed by selecting the applicable option(s) and completing the required information in the corresponding yellow cells.
Do not include any fees that will be waived, such as tuition waivers.
Please calculate the total cost of your study period using the following formula:
Admission Fee + Student Support and Campus Facilities Fee + Tuition Fee + Living Expenses (JPY 130,000 × number of months of stay)
For the SDW Program, calculate living expenses based on</t>
    </r>
    <r>
      <rPr>
        <b/>
        <sz val="11"/>
        <color theme="1"/>
        <rFont val="游ゴシック"/>
        <family val="3"/>
        <charset val="128"/>
      </rPr>
      <t xml:space="preserve"> 5</t>
    </r>
    <r>
      <rPr>
        <sz val="11"/>
        <color theme="1"/>
        <rFont val="游ゴシック"/>
        <family val="3"/>
        <charset val="128"/>
      </rPr>
      <t xml:space="preserve"> months for one semester and </t>
    </r>
    <r>
      <rPr>
        <b/>
        <sz val="11"/>
        <color theme="1"/>
        <rFont val="游ゴシック"/>
        <family val="3"/>
        <charset val="128"/>
      </rPr>
      <t>11</t>
    </r>
    <r>
      <rPr>
        <sz val="11"/>
        <color theme="1"/>
        <rFont val="游ゴシック"/>
        <family val="3"/>
        <charset val="128"/>
      </rPr>
      <t xml:space="preserve"> months for two semesters.
For REP program, please calculate based on your total period of stay in Japan (number of months).</t>
    </r>
    <phoneticPr fontId="1"/>
  </si>
  <si>
    <r>
      <t xml:space="preserve">&lt;Calculation of Required Funds&gt;
First, calculate and confirm the total amount of funds required for your entire study period. Then indicate how the total amount will be financed by selecting the applicable option(s) and completing the required information in the corresponding yellow cells.
Do not include any fees that will be waived, such as tuition waivers.
Please calculate the total cost of your study period using the following formula:
Admission Fee + Student Support and Campus Facilities Fee + Tuition Fee + Living Expenses (JPY 130,000 × number of months of stay)
For the SDW Program, calculate living expenses based on </t>
    </r>
    <r>
      <rPr>
        <b/>
        <sz val="11"/>
        <color theme="1"/>
        <rFont val="游ゴシック"/>
        <family val="3"/>
        <charset val="128"/>
      </rPr>
      <t xml:space="preserve">5 </t>
    </r>
    <r>
      <rPr>
        <sz val="11"/>
        <color theme="1"/>
        <rFont val="游ゴシック"/>
        <family val="3"/>
        <charset val="128"/>
      </rPr>
      <t xml:space="preserve">months for one semester and </t>
    </r>
    <r>
      <rPr>
        <b/>
        <sz val="11"/>
        <color theme="1"/>
        <rFont val="游ゴシック"/>
        <family val="3"/>
        <charset val="128"/>
      </rPr>
      <t>11</t>
    </r>
    <r>
      <rPr>
        <sz val="11"/>
        <color theme="1"/>
        <rFont val="游ゴシック"/>
        <family val="3"/>
        <charset val="128"/>
      </rPr>
      <t xml:space="preserve"> months for two semesters.
For REP program, please calculate based on your total period of stay in Japan (number of months).</t>
    </r>
    <phoneticPr fontId="1"/>
  </si>
  <si>
    <t>&lt;Financial Supporter&gt;
Please indicate who will cover the expenses for your entire study period by selecting the applicable option and completing the required information in the corresponding yellow cells (①, ②, ③, and/or ④).
&lt;Currency&gt;
If your currency is not available in the drop-down list, please select JPY (Japanese Yen) or USD (U.S. Dollar). In that case, enter the amount converted from your local currency into JPY or USD in the appropriate yellow cell.
You must also submit supporting documents, such as a bank balance certificate, showing the equivalent amount in JPY or USD.</t>
    <phoneticPr fontId="1"/>
  </si>
  <si>
    <r>
      <rPr>
        <b/>
        <sz val="10"/>
        <color theme="1"/>
        <rFont val="Segoe UI Symbol"/>
        <family val="2"/>
      </rPr>
      <t>☑</t>
    </r>
    <r>
      <rPr>
        <sz val="10"/>
        <color theme="1"/>
        <rFont val="游ゴシック"/>
        <family val="3"/>
        <charset val="128"/>
      </rPr>
      <t>Supported by Person(s) Other than the Applicant</t>
    </r>
    <phoneticPr fontId="1"/>
  </si>
  <si>
    <r>
      <t xml:space="preserve">JPY Equivalent
</t>
    </r>
    <r>
      <rPr>
        <b/>
        <sz val="10"/>
        <color rgb="FFFF0000"/>
        <rFont val="游ゴシック"/>
        <family val="3"/>
        <charset val="128"/>
      </rPr>
      <t>(Do not enter. Calculated automatically.)</t>
    </r>
    <phoneticPr fontId="1"/>
  </si>
  <si>
    <r>
      <t>I</t>
    </r>
    <r>
      <rPr>
        <u/>
        <sz val="9"/>
        <color theme="1"/>
        <rFont val="游ゴシック"/>
        <family val="3"/>
        <charset val="128"/>
      </rPr>
      <t>, (</t>
    </r>
    <r>
      <rPr>
        <b/>
        <u/>
        <sz val="9"/>
        <color theme="1"/>
        <rFont val="游ゴシック"/>
        <family val="3"/>
        <charset val="128"/>
      </rPr>
      <t>SHIBAURA TARO</t>
    </r>
    <r>
      <rPr>
        <u/>
        <sz val="9"/>
        <color theme="1"/>
        <rFont val="游ゴシック"/>
        <family val="3"/>
        <charset val="128"/>
      </rPr>
      <t>),</t>
    </r>
    <r>
      <rPr>
        <sz val="9"/>
        <color theme="1"/>
        <rFont val="游ゴシック"/>
        <family val="3"/>
        <charset val="128"/>
      </rPr>
      <t xml:space="preserve"> hereby pledge to financially support the above applicant during their stay in Japan as specified below.</t>
    </r>
    <phoneticPr fontId="1"/>
  </si>
  <si>
    <r>
      <rPr>
        <sz val="20"/>
        <color theme="1"/>
        <rFont val="HGS行書体"/>
        <family val="4"/>
        <charset val="128"/>
      </rPr>
      <t>芝浦太郎</t>
    </r>
    <r>
      <rPr>
        <sz val="9"/>
        <color theme="1"/>
        <rFont val="HGS行書体"/>
        <family val="4"/>
        <charset val="128"/>
      </rPr>
      <t>　</t>
    </r>
    <r>
      <rPr>
        <sz val="9"/>
        <color theme="1"/>
        <rFont val="游ゴシック"/>
        <family val="3"/>
        <charset val="128"/>
      </rPr>
      <t>　　　　　　　　　　　　　　　　　　　　　　　[Relationship to Applicant (same as ③-1 above):　　FATHER　　　　　　　　　]</t>
    </r>
    <rPh sb="0" eb="2">
      <t>シバウラ</t>
    </rPh>
    <rPh sb="2" eb="4">
      <t>タロウ</t>
    </rPh>
    <phoneticPr fontId="1"/>
  </si>
  <si>
    <r>
      <rPr>
        <b/>
        <sz val="14"/>
        <color rgb="FF000000"/>
        <rFont val="游ゴシック"/>
        <family val="3"/>
        <charset val="128"/>
      </rPr>
      <t>□　</t>
    </r>
    <r>
      <rPr>
        <b/>
        <sz val="11"/>
        <color rgb="FF000000"/>
        <rFont val="游ゴシック"/>
        <family val="3"/>
        <charset val="128"/>
      </rPr>
      <t>I pledge that sufficient funds are available to cover the total expenses required for my study at Shibaura Institute of Technology.</t>
    </r>
    <phoneticPr fontId="1"/>
  </si>
  <si>
    <r>
      <rPr>
        <b/>
        <sz val="14"/>
        <color rgb="FF000000"/>
        <rFont val="Segoe UI Symbol"/>
        <family val="3"/>
      </rPr>
      <t>☑</t>
    </r>
    <r>
      <rPr>
        <b/>
        <sz val="14"/>
        <color rgb="FF000000"/>
        <rFont val="游ゴシック"/>
        <family val="3"/>
        <charset val="128"/>
      </rPr>
      <t>　</t>
    </r>
    <r>
      <rPr>
        <b/>
        <sz val="11"/>
        <color rgb="FF000000"/>
        <rFont val="游ゴシック"/>
        <family val="3"/>
        <charset val="128"/>
      </rPr>
      <t>I pledge that sufficient funds are available to cover the total expenses required for my study at Shibaura Institute of Technology.</t>
    </r>
    <phoneticPr fontId="1"/>
  </si>
  <si>
    <t>20261001ver</t>
    <phoneticPr fontId="1"/>
  </si>
  <si>
    <t>Note:The exchange rates used for currency conversion are standardized rates determined by SIT based on exchange rates as of October 2026.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</si>
</sst>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Red]\(#,##0\);\-"/>
    <numFmt numFmtId="177" formatCode="0.000"/>
  </numFmts>
  <fonts count="34">
    <font>
      <sz val="11"/>
      <color theme="1"/>
      <name val="ＭＳ Ｐゴシック"/>
      <family val="2"/>
      <scheme val="minor"/>
    </font>
    <font>
      <sz val="6"/>
      <name val="ＭＳ Ｐゴシック"/>
      <family val="3"/>
      <charset val="128"/>
      <scheme val="minor"/>
    </font>
    <font>
      <sz val="11"/>
      <color theme="1"/>
      <name val="游ゴシック"/>
      <family val="3"/>
      <charset val="128"/>
    </font>
    <font>
      <b/>
      <sz val="16"/>
      <color theme="1"/>
      <name val="游ゴシック"/>
      <family val="3"/>
      <charset val="128"/>
    </font>
    <font>
      <sz val="10"/>
      <color theme="1"/>
      <name val="游ゴシック"/>
      <family val="3"/>
      <charset val="128"/>
    </font>
    <font>
      <sz val="9"/>
      <color theme="1"/>
      <name val="游ゴシック"/>
      <family val="3"/>
      <charset val="128"/>
    </font>
    <font>
      <sz val="8"/>
      <color theme="1"/>
      <name val="游ゴシック"/>
      <family val="3"/>
      <charset val="128"/>
    </font>
    <font>
      <u/>
      <sz val="9"/>
      <color theme="1"/>
      <name val="游ゴシック"/>
      <family val="3"/>
      <charset val="128"/>
    </font>
    <font>
      <b/>
      <sz val="11"/>
      <color theme="1"/>
      <name val="游ゴシック"/>
      <family val="3"/>
      <charset val="128"/>
    </font>
    <font>
      <sz val="9"/>
      <color indexed="81"/>
      <name val="MS P ゴシック"/>
      <family val="3"/>
      <charset val="128"/>
    </font>
    <font>
      <sz val="9"/>
      <name val="游ゴシック"/>
      <family val="3"/>
      <charset val="128"/>
    </font>
    <font>
      <sz val="10"/>
      <name val="游ゴシック"/>
      <family val="3"/>
      <charset val="128"/>
    </font>
    <font>
      <sz val="7"/>
      <color theme="1"/>
      <name val="游ゴシック"/>
      <family val="3"/>
      <charset val="128"/>
    </font>
    <font>
      <i/>
      <sz val="9"/>
      <color rgb="FF000000"/>
      <name val="游ゴシック"/>
      <family val="3"/>
      <charset val="128"/>
    </font>
    <font>
      <sz val="11"/>
      <color rgb="FF000000"/>
      <name val="游ゴシック"/>
      <family val="3"/>
      <charset val="128"/>
    </font>
    <font>
      <sz val="10"/>
      <color rgb="FFFF0000"/>
      <name val="游ゴシック"/>
      <family val="3"/>
      <charset val="128"/>
    </font>
    <font>
      <sz val="9"/>
      <color rgb="FFFF0000"/>
      <name val="游ゴシック"/>
      <family val="3"/>
      <charset val="128"/>
    </font>
    <font>
      <sz val="12"/>
      <color theme="1"/>
      <name val="游ゴシック"/>
      <family val="3"/>
      <charset val="128"/>
    </font>
    <font>
      <b/>
      <sz val="11"/>
      <color rgb="FF000000"/>
      <name val="游ゴシック"/>
      <family val="3"/>
      <charset val="128"/>
    </font>
    <font>
      <u/>
      <sz val="10"/>
      <color theme="1"/>
      <name val="游ゴシック"/>
      <family val="3"/>
      <charset val="128"/>
    </font>
    <font>
      <sz val="8"/>
      <color indexed="81"/>
      <name val="MS P ゴシック"/>
      <family val="3"/>
      <charset val="128"/>
    </font>
    <font>
      <sz val="9"/>
      <color theme="1"/>
      <name val="游ゴシック"/>
      <family val="2"/>
      <charset val="128"/>
    </font>
    <font>
      <b/>
      <sz val="14"/>
      <color theme="1"/>
      <name val="游ゴシック"/>
      <family val="3"/>
      <charset val="128"/>
    </font>
    <font>
      <u/>
      <sz val="11"/>
      <color theme="10"/>
      <name val="ＭＳ Ｐゴシック"/>
      <family val="2"/>
      <scheme val="minor"/>
    </font>
    <font>
      <sz val="10"/>
      <color theme="1"/>
      <name val="游ゴシック"/>
      <family val="2"/>
      <charset val="128"/>
    </font>
    <font>
      <b/>
      <sz val="10"/>
      <color theme="1"/>
      <name val="Segoe UI Symbol"/>
      <family val="2"/>
    </font>
    <font>
      <sz val="16"/>
      <color theme="1"/>
      <name val="游ゴシック"/>
      <family val="3"/>
      <charset val="128"/>
    </font>
    <font>
      <b/>
      <sz val="10"/>
      <color rgb="FFFF0000"/>
      <name val="游ゴシック"/>
      <family val="3"/>
      <charset val="128"/>
    </font>
    <font>
      <b/>
      <u/>
      <sz val="9"/>
      <color theme="1"/>
      <name val="游ゴシック"/>
      <family val="3"/>
      <charset val="128"/>
    </font>
    <font>
      <sz val="20"/>
      <color theme="1"/>
      <name val="HGS行書体"/>
      <family val="4"/>
      <charset val="128"/>
    </font>
    <font>
      <sz val="9"/>
      <color theme="1"/>
      <name val="HGS行書体"/>
      <family val="4"/>
      <charset val="128"/>
    </font>
    <font>
      <sz val="9"/>
      <color theme="1"/>
      <name val="游ゴシック"/>
      <family val="4"/>
      <charset val="128"/>
    </font>
    <font>
      <b/>
      <sz val="14"/>
      <color rgb="FF000000"/>
      <name val="游ゴシック"/>
      <family val="3"/>
      <charset val="128"/>
    </font>
    <font>
      <b/>
      <sz val="14"/>
      <color rgb="FF000000"/>
      <name val="Segoe UI Symbol"/>
      <family val="3"/>
    </font>
  </fonts>
  <fills count="7">
    <fill>
      <patternFill patternType="none"/>
    </fill>
    <fill>
      <patternFill patternType="gray125"/>
    </fill>
    <fill>
      <patternFill patternType="solid">
        <fgColor rgb="FFE2F0D9"/>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right/>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top style="thin">
        <color rgb="FF666666"/>
      </top>
      <bottom style="thin">
        <color rgb="FF666666"/>
      </bottom>
      <diagonal/>
    </border>
    <border>
      <left/>
      <right/>
      <top style="thin">
        <color rgb="FF666666"/>
      </top>
      <bottom style="thin">
        <color rgb="FF666666"/>
      </bottom>
      <diagonal/>
    </border>
    <border>
      <left/>
      <right style="thin">
        <color rgb="FF666666"/>
      </right>
      <top style="thin">
        <color rgb="FF666666"/>
      </top>
      <bottom style="thin">
        <color rgb="FF666666"/>
      </bottom>
      <diagonal/>
    </border>
    <border>
      <left/>
      <right/>
      <top style="thin">
        <color rgb="FF666666"/>
      </top>
      <bottom/>
      <diagonal/>
    </border>
    <border>
      <left/>
      <right style="thin">
        <color rgb="FF666666"/>
      </right>
      <top style="thin">
        <color rgb="FF666666"/>
      </top>
      <bottom/>
      <diagonal/>
    </border>
    <border>
      <left/>
      <right style="thin">
        <color rgb="FF666666"/>
      </right>
      <top/>
      <bottom style="thin">
        <color rgb="FF666666"/>
      </bottom>
      <diagonal/>
    </border>
    <border>
      <left style="thin">
        <color indexed="64"/>
      </left>
      <right style="thin">
        <color indexed="64"/>
      </right>
      <top style="thin">
        <color indexed="64"/>
      </top>
      <bottom style="thin">
        <color indexed="64"/>
      </bottom>
      <diagonal/>
    </border>
    <border>
      <left style="thin">
        <color rgb="FF666666"/>
      </left>
      <right style="thin">
        <color rgb="FF666666"/>
      </right>
      <top/>
      <bottom style="thin">
        <color rgb="FF666666"/>
      </bottom>
      <diagonal/>
    </border>
    <border>
      <left style="thin">
        <color rgb="FF666666"/>
      </left>
      <right style="thin">
        <color rgb="FF666666"/>
      </right>
      <top style="thin">
        <color rgb="FF666666"/>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666666"/>
      </left>
      <right/>
      <top style="thin">
        <color indexed="64"/>
      </top>
      <bottom style="thin">
        <color rgb="FF666666"/>
      </bottom>
      <diagonal/>
    </border>
    <border>
      <left/>
      <right style="thin">
        <color rgb="FF666666"/>
      </right>
      <top style="thin">
        <color indexed="64"/>
      </top>
      <bottom style="thin">
        <color rgb="FF666666"/>
      </bottom>
      <diagonal/>
    </border>
    <border>
      <left style="thin">
        <color rgb="FF666666"/>
      </left>
      <right/>
      <top style="thin">
        <color rgb="FF666666"/>
      </top>
      <bottom/>
      <diagonal/>
    </border>
    <border>
      <left style="thin">
        <color rgb="FF666666"/>
      </left>
      <right/>
      <top/>
      <bottom style="thin">
        <color rgb="FF666666"/>
      </bottom>
      <diagonal/>
    </border>
    <border>
      <left style="thin">
        <color rgb="FF666666"/>
      </left>
      <right/>
      <top/>
      <bottom/>
      <diagonal/>
    </border>
    <border>
      <left/>
      <right/>
      <top/>
      <bottom style="thick">
        <color indexed="64"/>
      </bottom>
      <diagonal/>
    </border>
    <border>
      <left style="thin">
        <color rgb="FF666666"/>
      </left>
      <right style="thin">
        <color rgb="FF666666"/>
      </right>
      <top style="thin">
        <color rgb="FF666666"/>
      </top>
      <bottom style="thin">
        <color indexed="64"/>
      </bottom>
      <diagonal/>
    </border>
    <border>
      <left style="thin">
        <color rgb="FF666666"/>
      </left>
      <right/>
      <top style="thin">
        <color rgb="FF666666"/>
      </top>
      <bottom style="thin">
        <color indexed="64"/>
      </bottom>
      <diagonal/>
    </border>
    <border>
      <left/>
      <right style="thin">
        <color rgb="FF666666"/>
      </right>
      <top style="thin">
        <color rgb="FF666666"/>
      </top>
      <bottom style="thin">
        <color indexed="64"/>
      </bottom>
      <diagonal/>
    </border>
    <border>
      <left/>
      <right/>
      <top style="thin">
        <color rgb="FF666666"/>
      </top>
      <bottom style="thin">
        <color indexed="64"/>
      </bottom>
      <diagonal/>
    </border>
    <border>
      <left style="thin">
        <color indexed="64"/>
      </left>
      <right style="thin">
        <color rgb="FF666666"/>
      </right>
      <top style="thin">
        <color rgb="FF666666"/>
      </top>
      <bottom/>
      <diagonal/>
    </border>
    <border>
      <left style="thin">
        <color indexed="64"/>
      </left>
      <right style="thin">
        <color rgb="FF666666"/>
      </right>
      <top/>
      <bottom style="thin">
        <color rgb="FF666666"/>
      </bottom>
      <diagonal/>
    </border>
    <border>
      <left/>
      <right style="thin">
        <color rgb="FF666666"/>
      </right>
      <top/>
      <bottom/>
      <diagonal/>
    </border>
    <border>
      <left style="thin">
        <color indexed="64"/>
      </left>
      <right style="thin">
        <color indexed="64"/>
      </right>
      <top/>
      <bottom style="thin">
        <color indexed="64"/>
      </bottom>
      <diagonal/>
    </border>
  </borders>
  <cellStyleXfs count="2">
    <xf numFmtId="0" fontId="0" fillId="0" borderId="0"/>
    <xf numFmtId="0" fontId="23" fillId="0" borderId="0" applyNumberFormat="0" applyFill="0" applyBorder="0" applyAlignment="0" applyProtection="0"/>
  </cellStyleXfs>
  <cellXfs count="129">
    <xf numFmtId="0" fontId="0" fillId="0" borderId="0" xfId="0"/>
    <xf numFmtId="0" fontId="2" fillId="0" borderId="0" xfId="0" applyFont="1"/>
    <xf numFmtId="0" fontId="2" fillId="0" borderId="1" xfId="0" applyFont="1" applyBorder="1"/>
    <xf numFmtId="0" fontId="5" fillId="0" borderId="0" xfId="0" applyFont="1"/>
    <xf numFmtId="0" fontId="5" fillId="0" borderId="0" xfId="0" applyFont="1" applyAlignment="1">
      <alignment wrapText="1"/>
    </xf>
    <xf numFmtId="0" fontId="4" fillId="0" borderId="2" xfId="0" applyFont="1" applyBorder="1" applyAlignment="1">
      <alignment horizontal="center" vertical="center" wrapText="1"/>
    </xf>
    <xf numFmtId="0" fontId="5" fillId="0" borderId="0" xfId="0" applyFont="1" applyAlignment="1">
      <alignment horizontal="left"/>
    </xf>
    <xf numFmtId="4" fontId="4" fillId="0" borderId="2" xfId="0" applyNumberFormat="1" applyFont="1" applyBorder="1" applyAlignment="1">
      <alignment vertical="center" wrapText="1"/>
    </xf>
    <xf numFmtId="0" fontId="4" fillId="0" borderId="1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0" borderId="21" xfId="0" applyFont="1" applyBorder="1"/>
    <xf numFmtId="0" fontId="5" fillId="0" borderId="0" xfId="0" applyFont="1" applyAlignment="1">
      <alignment horizontal="center"/>
    </xf>
    <xf numFmtId="0" fontId="5" fillId="0" borderId="2" xfId="0" applyFont="1" applyBorder="1" applyAlignment="1">
      <alignment horizontal="center" vertical="center" wrapText="1"/>
    </xf>
    <xf numFmtId="4" fontId="5"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2" fillId="0" borderId="9" xfId="0" applyFont="1" applyBorder="1" applyAlignment="1">
      <alignment horizontal="center"/>
    </xf>
    <xf numFmtId="0" fontId="2" fillId="0" borderId="9" xfId="0" applyFont="1" applyBorder="1"/>
    <xf numFmtId="177" fontId="2" fillId="0" borderId="9" xfId="0" applyNumberFormat="1" applyFont="1" applyBorder="1"/>
    <xf numFmtId="0" fontId="8" fillId="4" borderId="9" xfId="0" applyFont="1" applyFill="1" applyBorder="1" applyAlignment="1">
      <alignment horizontal="center"/>
    </xf>
    <xf numFmtId="0" fontId="2" fillId="0" borderId="0" xfId="0" applyFont="1" applyAlignment="1">
      <alignment horizontal="left"/>
    </xf>
    <xf numFmtId="0" fontId="5" fillId="0" borderId="0" xfId="0" applyFont="1" applyAlignment="1">
      <alignment vertical="center"/>
    </xf>
    <xf numFmtId="0" fontId="10" fillId="3"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0" borderId="0" xfId="0" applyFont="1" applyAlignment="1">
      <alignment horizontal="left" vertical="center"/>
    </xf>
    <xf numFmtId="0" fontId="13" fillId="0" borderId="1" xfId="0" applyFont="1" applyBorder="1" applyAlignment="1">
      <alignment horizontal="right"/>
    </xf>
    <xf numFmtId="0" fontId="14" fillId="0" borderId="0" xfId="0" applyFont="1"/>
    <xf numFmtId="0" fontId="4" fillId="0" borderId="22" xfId="0" applyFont="1" applyBorder="1" applyAlignment="1">
      <alignment horizontal="center" vertical="center" wrapText="1"/>
    </xf>
    <xf numFmtId="4" fontId="5" fillId="5" borderId="2" xfId="0" applyNumberFormat="1" applyFont="1" applyFill="1" applyBorder="1" applyAlignment="1">
      <alignment horizontal="center" vertical="center" wrapText="1"/>
    </xf>
    <xf numFmtId="0" fontId="4" fillId="5" borderId="5" xfId="0" applyFont="1" applyFill="1" applyBorder="1" applyAlignment="1">
      <alignment vertical="center" wrapText="1"/>
    </xf>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6" fillId="0" borderId="0" xfId="0" applyFont="1"/>
    <xf numFmtId="0" fontId="6" fillId="5" borderId="5" xfId="0" applyFont="1" applyFill="1" applyBorder="1" applyAlignment="1">
      <alignment vertical="center" wrapText="1"/>
    </xf>
    <xf numFmtId="0" fontId="6" fillId="5" borderId="7" xfId="0" applyFont="1" applyFill="1" applyBorder="1" applyAlignment="1">
      <alignment vertical="center" wrapText="1"/>
    </xf>
    <xf numFmtId="0" fontId="4" fillId="5" borderId="7" xfId="0" applyFont="1" applyFill="1" applyBorder="1" applyAlignment="1">
      <alignment vertical="center" wrapText="1"/>
    </xf>
    <xf numFmtId="0" fontId="5" fillId="5" borderId="0" xfId="0" applyFont="1" applyFill="1"/>
    <xf numFmtId="0" fontId="11" fillId="3" borderId="10" xfId="0" applyFont="1" applyFill="1" applyBorder="1" applyAlignment="1">
      <alignment horizontal="center" vertical="center" wrapText="1"/>
    </xf>
    <xf numFmtId="0" fontId="18" fillId="5" borderId="0" xfId="0" applyFont="1" applyFill="1"/>
    <xf numFmtId="0" fontId="2" fillId="5" borderId="0" xfId="0" applyFont="1" applyFill="1"/>
    <xf numFmtId="4" fontId="4" fillId="0" borderId="10" xfId="0" applyNumberFormat="1" applyFont="1" applyBorder="1" applyAlignment="1">
      <alignment vertical="center" wrapText="1"/>
    </xf>
    <xf numFmtId="0" fontId="5"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7" fillId="5" borderId="16"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7" fillId="5" borderId="3" xfId="0" applyFont="1" applyFill="1" applyBorder="1" applyAlignment="1">
      <alignment vertical="center" wrapText="1"/>
    </xf>
    <xf numFmtId="0" fontId="17" fillId="5" borderId="4" xfId="0" applyFont="1" applyFill="1" applyBorder="1" applyAlignment="1">
      <alignment vertical="center" wrapText="1"/>
    </xf>
    <xf numFmtId="0" fontId="17" fillId="5" borderId="5" xfId="0" applyFont="1" applyFill="1" applyBorder="1" applyAlignment="1">
      <alignment vertical="center" wrapText="1"/>
    </xf>
    <xf numFmtId="0" fontId="3" fillId="0" borderId="0" xfId="0" applyFont="1" applyAlignment="1">
      <alignment horizontal="center"/>
    </xf>
    <xf numFmtId="0" fontId="4" fillId="0" borderId="9" xfId="0" applyFont="1" applyBorder="1" applyAlignment="1">
      <alignment horizontal="center" vertical="center" wrapText="1"/>
    </xf>
    <xf numFmtId="0" fontId="17" fillId="5" borderId="12"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17" fillId="5" borderId="18"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17" fillId="5" borderId="19" xfId="0" applyFont="1" applyFill="1" applyBorder="1" applyAlignment="1">
      <alignment vertical="center" wrapText="1"/>
    </xf>
    <xf numFmtId="0" fontId="17" fillId="5" borderId="1" xfId="0" applyFont="1" applyFill="1" applyBorder="1" applyAlignment="1">
      <alignment vertical="center" wrapText="1"/>
    </xf>
    <xf numFmtId="0" fontId="17" fillId="5" borderId="8" xfId="0" applyFont="1" applyFill="1" applyBorder="1" applyAlignment="1">
      <alignment vertical="center" wrapText="1"/>
    </xf>
    <xf numFmtId="0" fontId="17" fillId="5" borderId="23" xfId="0" applyFont="1" applyFill="1" applyBorder="1" applyAlignment="1">
      <alignment horizontal="center" vertical="center" wrapText="1"/>
    </xf>
    <xf numFmtId="0" fontId="17" fillId="5" borderId="24" xfId="0" applyFont="1" applyFill="1" applyBorder="1" applyAlignment="1">
      <alignment horizontal="center" vertical="center" wrapText="1"/>
    </xf>
    <xf numFmtId="0" fontId="17" fillId="5" borderId="23" xfId="0" applyFont="1" applyFill="1" applyBorder="1" applyAlignment="1">
      <alignment vertical="center" wrapText="1"/>
    </xf>
    <xf numFmtId="0" fontId="17" fillId="5" borderId="25" xfId="0" applyFont="1" applyFill="1" applyBorder="1" applyAlignment="1">
      <alignment vertical="center" wrapText="1"/>
    </xf>
    <xf numFmtId="0" fontId="17" fillId="5" borderId="24" xfId="0" applyFont="1" applyFill="1" applyBorder="1" applyAlignment="1">
      <alignment vertical="center" wrapText="1"/>
    </xf>
    <xf numFmtId="0" fontId="2" fillId="0" borderId="0" xfId="0" applyFont="1" applyAlignment="1">
      <alignment horizontal="left" wrapText="1"/>
    </xf>
    <xf numFmtId="0" fontId="2" fillId="0" borderId="0" xfId="0" applyFont="1" applyAlignment="1">
      <alignment horizontal="left"/>
    </xf>
    <xf numFmtId="0" fontId="4" fillId="3" borderId="20"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5" borderId="19"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7" xfId="0" applyFont="1" applyFill="1" applyBorder="1" applyAlignment="1">
      <alignment horizontal="left" vertical="center" wrapText="1"/>
    </xf>
    <xf numFmtId="0" fontId="21" fillId="5" borderId="3"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0" borderId="0" xfId="0" applyFont="1" applyAlignment="1">
      <alignment horizontal="center"/>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6" borderId="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5" borderId="1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9" xfId="0" applyFont="1" applyFill="1" applyBorder="1" applyAlignment="1">
      <alignment horizontal="right" vertical="center" wrapText="1"/>
    </xf>
    <xf numFmtId="0" fontId="17" fillId="5" borderId="12" xfId="0" applyFont="1" applyFill="1" applyBorder="1" applyAlignment="1">
      <alignment vertical="center" wrapText="1"/>
    </xf>
    <xf numFmtId="0" fontId="17" fillId="5" borderId="13" xfId="0" applyFont="1" applyFill="1" applyBorder="1" applyAlignment="1">
      <alignment vertical="center" wrapText="1"/>
    </xf>
    <xf numFmtId="0" fontId="17" fillId="5" borderId="14" xfId="0" applyFont="1" applyFill="1" applyBorder="1" applyAlignment="1">
      <alignment vertical="center" wrapText="1"/>
    </xf>
    <xf numFmtId="0" fontId="17" fillId="5" borderId="15" xfId="0" applyFont="1" applyFill="1" applyBorder="1" applyAlignment="1">
      <alignment vertical="center" wrapText="1"/>
    </xf>
    <xf numFmtId="0" fontId="17" fillId="5" borderId="18"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17" fillId="5" borderId="25" xfId="0" applyFont="1" applyFill="1" applyBorder="1" applyAlignment="1">
      <alignment horizontal="center" vertical="center" wrapText="1"/>
    </xf>
    <xf numFmtId="0" fontId="17" fillId="5" borderId="16" xfId="0" applyFont="1" applyFill="1" applyBorder="1" applyAlignment="1">
      <alignment vertical="center" wrapText="1"/>
    </xf>
    <xf numFmtId="0" fontId="17" fillId="5" borderId="17" xfId="0" applyFont="1" applyFill="1" applyBorder="1" applyAlignment="1">
      <alignment vertical="center" wrapText="1"/>
    </xf>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3" fillId="5" borderId="18" xfId="1" applyFill="1" applyBorder="1" applyAlignment="1">
      <alignment horizontal="left" vertical="center" wrapText="1"/>
    </xf>
    <xf numFmtId="0" fontId="5" fillId="5" borderId="9" xfId="0" applyFont="1" applyFill="1" applyBorder="1" applyAlignment="1">
      <alignment horizontal="left" vertical="center" wrapText="1"/>
    </xf>
    <xf numFmtId="0" fontId="5" fillId="5" borderId="3"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4" fillId="5" borderId="20" xfId="0" applyFont="1" applyFill="1" applyBorder="1" applyAlignment="1">
      <alignment horizontal="left" vertical="top" wrapText="1"/>
    </xf>
    <xf numFmtId="0" fontId="4" fillId="5" borderId="29" xfId="0" applyFont="1" applyFill="1" applyBorder="1" applyAlignment="1">
      <alignment horizontal="left" vertical="center" wrapText="1"/>
    </xf>
    <xf numFmtId="0" fontId="4" fillId="5" borderId="10" xfId="0" applyFont="1" applyFill="1" applyBorder="1" applyAlignment="1">
      <alignment horizontal="left" vertical="top" wrapText="1"/>
    </xf>
    <xf numFmtId="0" fontId="24" fillId="5" borderId="11" xfId="0" applyFont="1" applyFill="1" applyBorder="1" applyAlignment="1">
      <alignment horizontal="left" vertical="top" wrapText="1"/>
    </xf>
    <xf numFmtId="0" fontId="6" fillId="5" borderId="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9" xfId="0" applyFont="1" applyFill="1" applyBorder="1" applyAlignment="1">
      <alignment horizontal="left" vertical="center" wrapText="1"/>
    </xf>
    <xf numFmtId="0" fontId="4" fillId="5" borderId="11" xfId="0" applyFont="1" applyFill="1" applyBorder="1" applyAlignment="1">
      <alignment horizontal="left" vertical="top" wrapText="1"/>
    </xf>
    <xf numFmtId="4" fontId="26" fillId="5" borderId="10" xfId="0" applyNumberFormat="1" applyFont="1" applyFill="1" applyBorder="1" applyAlignment="1">
      <alignment vertical="center" wrapText="1"/>
    </xf>
    <xf numFmtId="4" fontId="26" fillId="5" borderId="2" xfId="0" applyNumberFormat="1" applyFont="1" applyFill="1" applyBorder="1" applyAlignment="1">
      <alignment vertical="center" wrapText="1"/>
    </xf>
    <xf numFmtId="176" fontId="26" fillId="2" borderId="10" xfId="0" applyNumberFormat="1" applyFont="1" applyFill="1" applyBorder="1" applyAlignment="1">
      <alignment horizontal="right" vertical="center" wrapText="1"/>
    </xf>
    <xf numFmtId="176" fontId="26" fillId="2" borderId="2" xfId="0" applyNumberFormat="1" applyFont="1" applyFill="1" applyBorder="1" applyAlignment="1">
      <alignment horizontal="right" vertical="center" wrapText="1"/>
    </xf>
    <xf numFmtId="176" fontId="26" fillId="2" borderId="5" xfId="0" applyNumberFormat="1" applyFont="1" applyFill="1" applyBorder="1" applyAlignment="1">
      <alignment horizontal="right" vertical="center" wrapText="1"/>
    </xf>
    <xf numFmtId="0" fontId="31" fillId="5" borderId="9"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shibaurataro@gmail.com"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490A-937F-457A-B932-BBDF1FF66458}">
  <sheetPr>
    <pageSetUpPr fitToPage="1"/>
  </sheetPr>
  <dimension ref="A1:G67"/>
  <sheetViews>
    <sheetView showGridLines="0" tabSelected="1" view="pageBreakPreview" topLeftCell="A3" zoomScaleNormal="100" zoomScaleSheetLayoutView="100" workbookViewId="0">
      <selection activeCell="H11" sqref="H11"/>
    </sheetView>
  </sheetViews>
  <sheetFormatPr defaultColWidth="8.75" defaultRowHeight="18.75"/>
  <cols>
    <col min="1" max="1" width="18" style="1" customWidth="1"/>
    <col min="2" max="2" width="15.875" style="1" customWidth="1"/>
    <col min="3" max="3" width="32" style="1" customWidth="1"/>
    <col min="4" max="4" width="19" style="1" customWidth="1"/>
    <col min="5" max="5" width="13" style="1" customWidth="1"/>
    <col min="6" max="6" width="17" style="1" customWidth="1"/>
    <col min="7" max="7" width="19" style="1" customWidth="1"/>
    <col min="8" max="16384" width="8.75" style="1"/>
  </cols>
  <sheetData>
    <row r="1" spans="1:7">
      <c r="F1" s="2"/>
      <c r="G1" s="27" t="s">
        <v>82</v>
      </c>
    </row>
    <row r="2" spans="1:7" ht="26.1" customHeight="1">
      <c r="A2" s="53" t="s">
        <v>68</v>
      </c>
      <c r="B2" s="53"/>
      <c r="C2" s="53"/>
      <c r="D2" s="53"/>
      <c r="E2" s="53"/>
      <c r="F2" s="53"/>
      <c r="G2" s="53"/>
    </row>
    <row r="3" spans="1:7">
      <c r="A3" s="28" t="s">
        <v>38</v>
      </c>
    </row>
    <row r="4" spans="1:7" ht="19.5" customHeight="1">
      <c r="A4" s="54" t="s">
        <v>77</v>
      </c>
      <c r="B4" s="55"/>
      <c r="C4" s="56"/>
      <c r="D4" s="59" t="s">
        <v>70</v>
      </c>
      <c r="E4" s="61"/>
      <c r="F4" s="62"/>
      <c r="G4" s="63"/>
    </row>
    <row r="5" spans="1:7" ht="33.950000000000003" customHeight="1">
      <c r="A5" s="54"/>
      <c r="B5" s="57"/>
      <c r="C5" s="58"/>
      <c r="D5" s="60"/>
      <c r="E5" s="64"/>
      <c r="F5" s="65"/>
      <c r="G5" s="66"/>
    </row>
    <row r="6" spans="1:7" ht="51.75" customHeight="1">
      <c r="A6" s="8" t="s">
        <v>71</v>
      </c>
      <c r="B6" s="48"/>
      <c r="C6" s="49"/>
      <c r="D6" s="32" t="s">
        <v>69</v>
      </c>
      <c r="E6" s="50"/>
      <c r="F6" s="51"/>
      <c r="G6" s="52"/>
    </row>
    <row r="7" spans="1:7" ht="76.5" customHeight="1">
      <c r="A7" s="29" t="s">
        <v>72</v>
      </c>
      <c r="B7" s="67"/>
      <c r="C7" s="68"/>
      <c r="D7" s="33" t="s">
        <v>39</v>
      </c>
      <c r="E7" s="69"/>
      <c r="F7" s="70"/>
      <c r="G7" s="71"/>
    </row>
    <row r="8" spans="1:7" ht="22.5" customHeight="1">
      <c r="A8" s="34" t="s">
        <v>98</v>
      </c>
      <c r="B8" s="35"/>
      <c r="C8" s="35"/>
      <c r="D8" s="35"/>
      <c r="E8" s="35"/>
      <c r="F8" s="35"/>
      <c r="G8" s="35"/>
    </row>
    <row r="9" spans="1:7" ht="22.5" customHeight="1">
      <c r="A9" s="42" t="s">
        <v>106</v>
      </c>
      <c r="B9" s="43"/>
      <c r="C9" s="43"/>
      <c r="D9" s="43"/>
      <c r="E9" s="43"/>
      <c r="F9" s="43"/>
      <c r="G9" s="43"/>
    </row>
    <row r="10" spans="1:7" ht="150" customHeight="1">
      <c r="A10" s="72" t="s">
        <v>101</v>
      </c>
      <c r="B10" s="73"/>
      <c r="C10" s="73"/>
      <c r="D10" s="73"/>
      <c r="E10" s="73"/>
      <c r="F10" s="73"/>
      <c r="G10" s="73"/>
    </row>
    <row r="11" spans="1:7" ht="222.75" customHeight="1">
      <c r="A11" s="72" t="s">
        <v>99</v>
      </c>
      <c r="B11" s="73"/>
      <c r="C11" s="73"/>
      <c r="D11" s="73"/>
      <c r="E11" s="73"/>
      <c r="F11" s="73"/>
      <c r="G11" s="73"/>
    </row>
    <row r="12" spans="1:7" ht="71.25" customHeight="1">
      <c r="A12" s="9" t="s">
        <v>40</v>
      </c>
      <c r="B12" s="74" t="s">
        <v>76</v>
      </c>
      <c r="C12" s="75"/>
      <c r="D12" s="41" t="s">
        <v>41</v>
      </c>
      <c r="E12" s="25" t="s">
        <v>73</v>
      </c>
      <c r="F12" s="25" t="s">
        <v>43</v>
      </c>
      <c r="G12" s="10" t="s">
        <v>74</v>
      </c>
    </row>
    <row r="13" spans="1:7" ht="23.45" customHeight="1">
      <c r="A13" s="120" t="s">
        <v>44</v>
      </c>
      <c r="B13" s="121" t="s">
        <v>45</v>
      </c>
      <c r="C13" s="121"/>
      <c r="D13" s="124"/>
      <c r="E13" s="5" t="s">
        <v>8</v>
      </c>
      <c r="F13" s="7">
        <f>_xlfn.XLOOKUP(E13,レート表!$A$2:$A$18,レート表!$C$2:$C$18,"")</f>
        <v>178.92</v>
      </c>
      <c r="G13" s="126" t="str">
        <f>IF(OR(D13="",F13=""),"",ROUND(D13*F13,0))</f>
        <v/>
      </c>
    </row>
    <row r="14" spans="1:7" ht="23.45" customHeight="1">
      <c r="A14" s="117"/>
      <c r="B14" s="76" t="s">
        <v>83</v>
      </c>
      <c r="C14" s="77"/>
      <c r="D14" s="124"/>
      <c r="E14" s="5" t="s">
        <v>8</v>
      </c>
      <c r="F14" s="7">
        <f>_xlfn.XLOOKUP(E14,レート表!$A$2:$A$18,レート表!$C$2:$C$18,"")</f>
        <v>178.92</v>
      </c>
      <c r="G14" s="126" t="str">
        <f t="shared" ref="G14:G21" si="0">IF(OR(D14="",F14=""),"",ROUND(D14*F14,0))</f>
        <v/>
      </c>
    </row>
    <row r="15" spans="1:7" ht="23.45" customHeight="1">
      <c r="A15" s="122" t="s">
        <v>46</v>
      </c>
      <c r="B15" s="78" t="s">
        <v>78</v>
      </c>
      <c r="C15" s="79"/>
      <c r="D15" s="124"/>
      <c r="E15" s="5" t="s">
        <v>8</v>
      </c>
      <c r="F15" s="7">
        <f>_xlfn.XLOOKUP(E15,レート表!$A$2:$A$18,レート表!$C$2:$C$18,"")</f>
        <v>178.92</v>
      </c>
      <c r="G15" s="126" t="str">
        <f t="shared" si="0"/>
        <v/>
      </c>
    </row>
    <row r="16" spans="1:7" ht="23.45" customHeight="1">
      <c r="A16" s="115"/>
      <c r="B16" s="78" t="s">
        <v>79</v>
      </c>
      <c r="C16" s="79"/>
      <c r="D16" s="124"/>
      <c r="E16" s="5" t="s">
        <v>8</v>
      </c>
      <c r="F16" s="7">
        <f>_xlfn.XLOOKUP(E16,レート表!$A$2:$A$18,レート表!$C$2:$C$18,"")</f>
        <v>178.92</v>
      </c>
      <c r="G16" s="126"/>
    </row>
    <row r="17" spans="1:7" ht="23.45" customHeight="1">
      <c r="A17" s="115"/>
      <c r="B17" s="78" t="s">
        <v>80</v>
      </c>
      <c r="C17" s="79"/>
      <c r="D17" s="124"/>
      <c r="E17" s="5" t="s">
        <v>8</v>
      </c>
      <c r="F17" s="7">
        <f>_xlfn.XLOOKUP(E17,レート表!$A$2:$A$18,レート表!$C$2:$C$18,"")</f>
        <v>178.92</v>
      </c>
      <c r="G17" s="126"/>
    </row>
    <row r="18" spans="1:7" ht="23.45" customHeight="1">
      <c r="A18" s="115"/>
      <c r="B18" s="119" t="s">
        <v>85</v>
      </c>
      <c r="C18" s="37"/>
      <c r="D18" s="124"/>
      <c r="E18" s="5" t="s">
        <v>8</v>
      </c>
      <c r="F18" s="7">
        <f>_xlfn.XLOOKUP(E18,レート表!$A$2:$A$18,レート表!$C$2:$C$18,"")</f>
        <v>178.92</v>
      </c>
      <c r="G18" s="126" t="str">
        <f t="shared" si="0"/>
        <v/>
      </c>
    </row>
    <row r="19" spans="1:7" ht="23.45" customHeight="1">
      <c r="A19" s="115"/>
      <c r="B19" s="119"/>
      <c r="C19" s="31"/>
      <c r="D19" s="124"/>
      <c r="E19" s="5" t="s">
        <v>8</v>
      </c>
      <c r="F19" s="7">
        <f>_xlfn.XLOOKUP(E19,レート表!$A$2:$A$18,レート表!$C$2:$C$18,"")</f>
        <v>178.92</v>
      </c>
      <c r="G19" s="126" t="str">
        <f t="shared" si="0"/>
        <v/>
      </c>
    </row>
    <row r="20" spans="1:7" ht="23.45" customHeight="1">
      <c r="A20" s="115"/>
      <c r="B20" s="119"/>
      <c r="C20" s="38"/>
      <c r="D20" s="124"/>
      <c r="E20" s="5" t="s">
        <v>8</v>
      </c>
      <c r="F20" s="7">
        <f>_xlfn.XLOOKUP(E20,レート表!$A$2:$A$18,レート表!$C$2:$C$18,"")</f>
        <v>178.92</v>
      </c>
      <c r="G20" s="126"/>
    </row>
    <row r="21" spans="1:7" ht="39.6" customHeight="1">
      <c r="A21" s="115"/>
      <c r="B21" s="119"/>
      <c r="C21" s="39"/>
      <c r="D21" s="124"/>
      <c r="E21" s="5" t="s">
        <v>8</v>
      </c>
      <c r="F21" s="7">
        <f>_xlfn.XLOOKUP(E21,レート表!$A$2:$A$18,レート表!$C$2:$C$18,"")</f>
        <v>178.92</v>
      </c>
      <c r="G21" s="126" t="str">
        <f t="shared" si="0"/>
        <v/>
      </c>
    </row>
    <row r="22" spans="1:7" ht="30" customHeight="1">
      <c r="A22" s="54" t="s">
        <v>84</v>
      </c>
      <c r="B22" s="54"/>
      <c r="C22" s="54"/>
      <c r="D22" s="54"/>
      <c r="E22" s="54"/>
      <c r="F22" s="54"/>
      <c r="G22" s="127">
        <f>SUM(G13:G21)</f>
        <v>0</v>
      </c>
    </row>
    <row r="23" spans="1:7" ht="21" customHeight="1" thickBot="1">
      <c r="A23" s="11" t="s">
        <v>109</v>
      </c>
      <c r="B23" s="11"/>
      <c r="C23" s="11"/>
      <c r="D23" s="11"/>
      <c r="E23" s="11"/>
      <c r="F23" s="11"/>
      <c r="G23" s="11"/>
    </row>
    <row r="24" spans="1:7" ht="7.5" customHeight="1" thickTop="1"/>
    <row r="25" spans="1:7" ht="24">
      <c r="A25" s="36" t="s">
        <v>86</v>
      </c>
      <c r="B25" s="3"/>
      <c r="C25" s="3"/>
      <c r="D25" s="3"/>
      <c r="E25" s="3"/>
      <c r="F25" s="3"/>
      <c r="G25" s="3"/>
    </row>
    <row r="26" spans="1:7">
      <c r="A26" s="3" t="s">
        <v>47</v>
      </c>
      <c r="B26" s="3"/>
      <c r="C26" s="3"/>
      <c r="D26" s="3"/>
      <c r="E26" s="3"/>
      <c r="F26" s="3"/>
      <c r="G26" s="3"/>
    </row>
    <row r="27" spans="1:7" ht="10.5" customHeight="1">
      <c r="A27" s="3"/>
      <c r="B27" s="3"/>
      <c r="C27" s="3"/>
      <c r="D27" s="3"/>
      <c r="E27" s="3"/>
      <c r="F27" s="3"/>
      <c r="G27" s="3"/>
    </row>
    <row r="28" spans="1:7" ht="21.75" customHeight="1">
      <c r="A28" s="23" t="s">
        <v>48</v>
      </c>
      <c r="B28" s="3"/>
      <c r="C28" s="3"/>
      <c r="D28" s="3"/>
      <c r="E28" s="3"/>
      <c r="F28" s="3"/>
      <c r="G28" s="3"/>
    </row>
    <row r="29" spans="1:7" ht="21.95" customHeight="1">
      <c r="A29" s="40" t="s">
        <v>81</v>
      </c>
      <c r="B29" s="3"/>
      <c r="C29" s="3"/>
      <c r="D29" s="3"/>
      <c r="E29" s="3"/>
      <c r="F29" s="3"/>
      <c r="G29" s="3"/>
    </row>
    <row r="30" spans="1:7" ht="21.95" customHeight="1">
      <c r="A30" s="26" t="s">
        <v>67</v>
      </c>
      <c r="B30" s="4"/>
      <c r="C30" s="3"/>
      <c r="D30" s="3"/>
      <c r="E30" s="3"/>
      <c r="F30" s="3"/>
      <c r="G30" s="3"/>
    </row>
    <row r="31" spans="1:7" ht="15.6" customHeight="1">
      <c r="A31" s="82" t="s">
        <v>50</v>
      </c>
      <c r="B31" s="82"/>
      <c r="C31" s="82"/>
      <c r="D31" s="82"/>
      <c r="E31" s="82"/>
      <c r="F31" s="82"/>
      <c r="G31" s="82"/>
    </row>
    <row r="32" spans="1:7" ht="74.25" customHeight="1">
      <c r="A32" s="9" t="s">
        <v>51</v>
      </c>
      <c r="B32" s="83" t="s">
        <v>97</v>
      </c>
      <c r="C32" s="84"/>
      <c r="D32" s="24" t="s">
        <v>41</v>
      </c>
      <c r="E32" s="24" t="s">
        <v>73</v>
      </c>
      <c r="F32" s="24" t="s">
        <v>43</v>
      </c>
      <c r="G32" s="9" t="s">
        <v>75</v>
      </c>
    </row>
    <row r="33" spans="1:7" ht="24.6" customHeight="1">
      <c r="A33" s="13" t="s">
        <v>53</v>
      </c>
      <c r="B33" s="80"/>
      <c r="C33" s="81"/>
      <c r="D33" s="30"/>
      <c r="E33" s="5" t="s">
        <v>6</v>
      </c>
      <c r="F33" s="14">
        <f>_xlfn.XLOOKUP(E33,レート表!$A$2:$A$18,レート表!$C$2:$C$18,"")</f>
        <v>157.84</v>
      </c>
      <c r="G33" s="15" t="str">
        <f>IF(OR(D33="",F33=""),"",ROUND(D33*F33,0))</f>
        <v/>
      </c>
    </row>
    <row r="34" spans="1:7" ht="24.6" customHeight="1">
      <c r="A34" s="13" t="s">
        <v>54</v>
      </c>
      <c r="B34" s="85" t="s">
        <v>55</v>
      </c>
      <c r="C34" s="86"/>
      <c r="D34" s="30"/>
      <c r="E34" s="5" t="s">
        <v>0</v>
      </c>
      <c r="F34" s="14">
        <f>_xlfn.XLOOKUP(E34,レート表!$A$2:$A$18,レート表!$C$2:$C$18,"")</f>
        <v>1</v>
      </c>
      <c r="G34" s="15" t="str">
        <f>IF(OR(D34="",F34=""),"",ROUND(D34*F34,0))</f>
        <v/>
      </c>
    </row>
    <row r="35" spans="1:7" ht="24.6" customHeight="1">
      <c r="A35" s="13" t="s">
        <v>56</v>
      </c>
      <c r="B35" s="80"/>
      <c r="C35" s="81"/>
      <c r="D35" s="87"/>
      <c r="E35" s="88"/>
      <c r="F35" s="88"/>
      <c r="G35" s="89"/>
    </row>
    <row r="36" spans="1:7" ht="12" customHeight="1">
      <c r="A36" s="12"/>
      <c r="B36" s="12"/>
      <c r="C36" s="12"/>
      <c r="D36" s="12"/>
      <c r="E36" s="12"/>
      <c r="F36" s="12"/>
      <c r="G36" s="12"/>
    </row>
    <row r="37" spans="1:7">
      <c r="A37" s="6" t="s">
        <v>57</v>
      </c>
      <c r="B37" s="12"/>
      <c r="C37" s="12"/>
      <c r="D37" s="12"/>
      <c r="E37" s="12"/>
      <c r="F37" s="12"/>
      <c r="G37" s="12"/>
    </row>
    <row r="38" spans="1:7" ht="29.45" customHeight="1">
      <c r="A38" s="13" t="s">
        <v>58</v>
      </c>
      <c r="B38" s="90"/>
      <c r="C38" s="91"/>
      <c r="D38" s="17" t="s">
        <v>59</v>
      </c>
      <c r="E38" s="90"/>
      <c r="F38" s="92"/>
      <c r="G38" s="91"/>
    </row>
    <row r="39" spans="1:7" ht="29.45" customHeight="1">
      <c r="A39" s="16" t="s">
        <v>60</v>
      </c>
      <c r="B39" s="93" t="s">
        <v>61</v>
      </c>
      <c r="C39" s="93"/>
      <c r="D39" s="93"/>
      <c r="E39" s="93"/>
      <c r="F39" s="93"/>
      <c r="G39" s="93"/>
    </row>
    <row r="40" spans="1:7" ht="7.5" customHeight="1"/>
    <row r="41" spans="1:7" ht="10.5" customHeight="1">
      <c r="A41" s="3"/>
      <c r="B41" s="3"/>
      <c r="C41" s="3"/>
      <c r="D41" s="3"/>
      <c r="E41" s="3"/>
      <c r="F41" s="3"/>
      <c r="G41" s="3"/>
    </row>
    <row r="42" spans="1:7" ht="21.75" customHeight="1">
      <c r="A42" s="23" t="s">
        <v>62</v>
      </c>
      <c r="B42" s="3"/>
      <c r="C42" s="3"/>
      <c r="D42" s="3"/>
      <c r="E42" s="3"/>
      <c r="F42" s="3"/>
      <c r="G42" s="3"/>
    </row>
    <row r="43" spans="1:7" ht="21.95" customHeight="1">
      <c r="A43" s="40" t="s">
        <v>81</v>
      </c>
      <c r="B43" s="3"/>
      <c r="C43" s="3"/>
      <c r="D43" s="3"/>
      <c r="E43" s="3"/>
      <c r="F43" s="3"/>
      <c r="G43" s="3"/>
    </row>
    <row r="44" spans="1:7" ht="21.95" customHeight="1">
      <c r="A44" s="26" t="s">
        <v>49</v>
      </c>
      <c r="B44" s="4"/>
      <c r="C44" s="3"/>
      <c r="D44" s="3"/>
      <c r="E44" s="3"/>
      <c r="F44" s="3"/>
      <c r="G44" s="3"/>
    </row>
    <row r="45" spans="1:7" ht="15.6" customHeight="1">
      <c r="A45" s="82" t="s">
        <v>50</v>
      </c>
      <c r="B45" s="82"/>
      <c r="C45" s="82"/>
      <c r="D45" s="82"/>
      <c r="E45" s="82"/>
      <c r="F45" s="82"/>
      <c r="G45" s="82"/>
    </row>
    <row r="46" spans="1:7" ht="36" customHeight="1">
      <c r="A46" s="9" t="s">
        <v>51</v>
      </c>
      <c r="B46" s="83" t="s">
        <v>97</v>
      </c>
      <c r="C46" s="84"/>
      <c r="D46" s="24" t="s">
        <v>41</v>
      </c>
      <c r="E46" s="24" t="s">
        <v>42</v>
      </c>
      <c r="F46" s="24" t="s">
        <v>63</v>
      </c>
      <c r="G46" s="9" t="s">
        <v>52</v>
      </c>
    </row>
    <row r="47" spans="1:7" ht="24.6" customHeight="1">
      <c r="A47" s="13" t="s">
        <v>53</v>
      </c>
      <c r="B47" s="80"/>
      <c r="C47" s="81"/>
      <c r="D47" s="30"/>
      <c r="E47" s="5" t="s">
        <v>0</v>
      </c>
      <c r="F47" s="14">
        <f>_xlfn.XLOOKUP(E47,レート表!$A$2:$A$18,レート表!$C$2:$C$18,"")</f>
        <v>1</v>
      </c>
      <c r="G47" s="15" t="str">
        <f>IF(OR(D47="",F47=""),"",ROUND(D47*F47,0))</f>
        <v/>
      </c>
    </row>
    <row r="48" spans="1:7" ht="24.6" customHeight="1">
      <c r="A48" s="13" t="s">
        <v>54</v>
      </c>
      <c r="B48" s="85" t="s">
        <v>55</v>
      </c>
      <c r="C48" s="86"/>
      <c r="D48" s="30"/>
      <c r="E48" s="5" t="s">
        <v>0</v>
      </c>
      <c r="F48" s="14">
        <f>_xlfn.XLOOKUP(E48,レート表!$A$2:$A$18,レート表!$C$2:$C$18,"")</f>
        <v>1</v>
      </c>
      <c r="G48" s="15" t="str">
        <f>IF(OR(D48="",F48=""),"",ROUND(D48*F48,0))</f>
        <v/>
      </c>
    </row>
    <row r="49" spans="1:7" ht="24.6" customHeight="1">
      <c r="A49" s="13" t="s">
        <v>56</v>
      </c>
      <c r="B49" s="80"/>
      <c r="C49" s="81"/>
      <c r="D49" s="87"/>
      <c r="E49" s="88"/>
      <c r="F49" s="88"/>
      <c r="G49" s="89"/>
    </row>
    <row r="50" spans="1:7" ht="12" customHeight="1">
      <c r="A50" s="12"/>
      <c r="B50" s="12"/>
      <c r="C50" s="12"/>
      <c r="D50" s="12"/>
      <c r="E50" s="12"/>
      <c r="F50" s="12"/>
      <c r="G50" s="12"/>
    </row>
    <row r="51" spans="1:7">
      <c r="A51" s="6" t="s">
        <v>57</v>
      </c>
      <c r="B51" s="12"/>
      <c r="C51" s="12"/>
      <c r="D51" s="12"/>
      <c r="E51" s="12"/>
      <c r="F51" s="12"/>
      <c r="G51" s="12"/>
    </row>
    <row r="52" spans="1:7" ht="29.45" customHeight="1">
      <c r="A52" s="13" t="s">
        <v>58</v>
      </c>
      <c r="B52" s="90"/>
      <c r="C52" s="91"/>
      <c r="D52" s="17" t="s">
        <v>59</v>
      </c>
      <c r="E52" s="90"/>
      <c r="F52" s="92"/>
      <c r="G52" s="91"/>
    </row>
    <row r="53" spans="1:7" ht="29.45" customHeight="1">
      <c r="A53" s="16" t="s">
        <v>60</v>
      </c>
      <c r="B53" s="93" t="s">
        <v>64</v>
      </c>
      <c r="C53" s="93"/>
      <c r="D53" s="93"/>
      <c r="E53" s="93"/>
      <c r="F53" s="93"/>
      <c r="G53" s="93"/>
    </row>
    <row r="54" spans="1:7" ht="7.5" customHeight="1"/>
    <row r="55" spans="1:7" ht="10.5" customHeight="1">
      <c r="A55" s="3"/>
      <c r="B55" s="3"/>
      <c r="C55" s="3"/>
      <c r="D55" s="3"/>
      <c r="E55" s="3"/>
      <c r="F55" s="3"/>
      <c r="G55" s="3"/>
    </row>
    <row r="56" spans="1:7" ht="21.75" customHeight="1">
      <c r="A56" s="23" t="s">
        <v>65</v>
      </c>
      <c r="B56" s="3"/>
      <c r="C56" s="3"/>
      <c r="D56" s="3"/>
      <c r="E56" s="3"/>
      <c r="F56" s="3"/>
      <c r="G56" s="3"/>
    </row>
    <row r="57" spans="1:7" ht="21.95" customHeight="1">
      <c r="A57" s="40" t="s">
        <v>81</v>
      </c>
      <c r="B57" s="3"/>
      <c r="C57" s="3"/>
      <c r="D57" s="3"/>
      <c r="E57" s="3"/>
      <c r="F57" s="3"/>
      <c r="G57" s="3"/>
    </row>
    <row r="58" spans="1:7" ht="21.95" customHeight="1">
      <c r="A58" s="26" t="s">
        <v>49</v>
      </c>
      <c r="B58" s="4"/>
      <c r="C58" s="3"/>
      <c r="D58" s="3"/>
      <c r="E58" s="3"/>
      <c r="F58" s="3"/>
      <c r="G58" s="3"/>
    </row>
    <row r="59" spans="1:7" ht="15.6" customHeight="1">
      <c r="A59" s="82" t="s">
        <v>50</v>
      </c>
      <c r="B59" s="82"/>
      <c r="C59" s="82"/>
      <c r="D59" s="82"/>
      <c r="E59" s="82"/>
      <c r="F59" s="82"/>
      <c r="G59" s="82"/>
    </row>
    <row r="60" spans="1:7" ht="36" customHeight="1">
      <c r="A60" s="9" t="s">
        <v>51</v>
      </c>
      <c r="B60" s="83" t="s">
        <v>97</v>
      </c>
      <c r="C60" s="84"/>
      <c r="D60" s="24" t="s">
        <v>41</v>
      </c>
      <c r="E60" s="24" t="s">
        <v>42</v>
      </c>
      <c r="F60" s="24" t="s">
        <v>63</v>
      </c>
      <c r="G60" s="9" t="s">
        <v>52</v>
      </c>
    </row>
    <row r="61" spans="1:7" ht="24.6" customHeight="1">
      <c r="A61" s="13" t="s">
        <v>53</v>
      </c>
      <c r="B61" s="80"/>
      <c r="C61" s="81"/>
      <c r="D61" s="30"/>
      <c r="E61" s="5" t="s">
        <v>0</v>
      </c>
      <c r="F61" s="14">
        <f>_xlfn.XLOOKUP(E61,レート表!$A$2:$A$18,レート表!$C$2:$C$18,"")</f>
        <v>1</v>
      </c>
      <c r="G61" s="15" t="str">
        <f>IF(OR(D61="",F61=""),"",ROUND(D61*F61,0))</f>
        <v/>
      </c>
    </row>
    <row r="62" spans="1:7" ht="24.6" customHeight="1">
      <c r="A62" s="13" t="s">
        <v>54</v>
      </c>
      <c r="B62" s="85" t="s">
        <v>55</v>
      </c>
      <c r="C62" s="86"/>
      <c r="D62" s="30"/>
      <c r="E62" s="5" t="s">
        <v>0</v>
      </c>
      <c r="F62" s="14">
        <f>_xlfn.XLOOKUP(E62,レート表!$A$2:$A$18,レート表!$C$2:$C$18,"")</f>
        <v>1</v>
      </c>
      <c r="G62" s="15" t="str">
        <f>IF(OR(D62="",F62=""),"",ROUND(D62*F62,0))</f>
        <v/>
      </c>
    </row>
    <row r="63" spans="1:7" ht="24.6" customHeight="1">
      <c r="A63" s="13" t="s">
        <v>56</v>
      </c>
      <c r="B63" s="80"/>
      <c r="C63" s="81"/>
      <c r="D63" s="87"/>
      <c r="E63" s="88"/>
      <c r="F63" s="88"/>
      <c r="G63" s="89"/>
    </row>
    <row r="64" spans="1:7" ht="12" customHeight="1">
      <c r="A64" s="12"/>
      <c r="B64" s="12"/>
      <c r="C64" s="12"/>
      <c r="D64" s="12"/>
      <c r="E64" s="12"/>
      <c r="F64" s="12"/>
      <c r="G64" s="12"/>
    </row>
    <row r="65" spans="1:7">
      <c r="A65" s="6" t="s">
        <v>57</v>
      </c>
      <c r="B65" s="12"/>
      <c r="C65" s="12"/>
      <c r="D65" s="12"/>
      <c r="E65" s="12"/>
      <c r="F65" s="12"/>
      <c r="G65" s="12"/>
    </row>
    <row r="66" spans="1:7" ht="29.45" customHeight="1">
      <c r="A66" s="13" t="s">
        <v>58</v>
      </c>
      <c r="B66" s="90"/>
      <c r="C66" s="91"/>
      <c r="D66" s="17" t="s">
        <v>59</v>
      </c>
      <c r="E66" s="90"/>
      <c r="F66" s="92"/>
      <c r="G66" s="91"/>
    </row>
    <row r="67" spans="1:7" ht="29.45" customHeight="1">
      <c r="A67" s="16" t="s">
        <v>60</v>
      </c>
      <c r="B67" s="93" t="s">
        <v>66</v>
      </c>
      <c r="C67" s="93"/>
      <c r="D67" s="93"/>
      <c r="E67" s="93"/>
      <c r="F67" s="93"/>
      <c r="G67" s="93"/>
    </row>
  </sheetData>
  <autoFilter ref="A12:G21" xr:uid="{00000000-0009-0000-0000-000000000000}"/>
  <mergeCells count="48">
    <mergeCell ref="B66:C66"/>
    <mergeCell ref="E66:G66"/>
    <mergeCell ref="B67:G67"/>
    <mergeCell ref="A10:G10"/>
    <mergeCell ref="A59:G59"/>
    <mergeCell ref="B60:C60"/>
    <mergeCell ref="B61:C61"/>
    <mergeCell ref="B62:C62"/>
    <mergeCell ref="B63:C63"/>
    <mergeCell ref="D63:G63"/>
    <mergeCell ref="B48:C48"/>
    <mergeCell ref="B49:C49"/>
    <mergeCell ref="D49:G49"/>
    <mergeCell ref="B52:C52"/>
    <mergeCell ref="E52:G52"/>
    <mergeCell ref="B53:G53"/>
    <mergeCell ref="B47:C47"/>
    <mergeCell ref="A31:G31"/>
    <mergeCell ref="B32:C32"/>
    <mergeCell ref="B33:C33"/>
    <mergeCell ref="B34:C34"/>
    <mergeCell ref="B35:C35"/>
    <mergeCell ref="D35:G35"/>
    <mergeCell ref="B38:C38"/>
    <mergeCell ref="E38:G38"/>
    <mergeCell ref="B39:G39"/>
    <mergeCell ref="A45:G45"/>
    <mergeCell ref="B46:C46"/>
    <mergeCell ref="A22:F22"/>
    <mergeCell ref="B7:C7"/>
    <mergeCell ref="E7:G7"/>
    <mergeCell ref="A11:G11"/>
    <mergeCell ref="B12:C12"/>
    <mergeCell ref="A13:A14"/>
    <mergeCell ref="B13:C13"/>
    <mergeCell ref="B14:C14"/>
    <mergeCell ref="A15:A21"/>
    <mergeCell ref="B15:C15"/>
    <mergeCell ref="B16:C16"/>
    <mergeCell ref="B17:C17"/>
    <mergeCell ref="B18:B21"/>
    <mergeCell ref="B6:C6"/>
    <mergeCell ref="E6:G6"/>
    <mergeCell ref="A2:G2"/>
    <mergeCell ref="A4:A5"/>
    <mergeCell ref="B4:C5"/>
    <mergeCell ref="D4:D5"/>
    <mergeCell ref="E4:G5"/>
  </mergeCells>
  <phoneticPr fontId="1"/>
  <dataValidations count="3">
    <dataValidation type="list" allowBlank="1" showInputMessage="1" showErrorMessage="1" sqref="B6:C6" xr:uid="{2854FF13-1527-4F93-8877-14C3DCC123F4}">
      <formula1>"SDW_Sandwich Program,REP_Research Exchange Program"</formula1>
    </dataValidation>
    <dataValidation type="list" allowBlank="1" showInputMessage="1" showErrorMessage="1" sqref="B35:C35 B49:C49 B63:C63" xr:uid="{39294AE3-991B-40CC-89A9-F9F1915FB467}">
      <formula1>"Overseas Remittance,Bank Transr,Cash"</formula1>
    </dataValidation>
    <dataValidation type="list" allowBlank="1" showInputMessage="1" showErrorMessage="1" sqref="B33:C33 B47:C47 B61:C61" xr:uid="{ACDF418C-39F7-4C37-8A33-1A4C006ABA96}">
      <formula1>"Monthly,Semiannually,Annually,Not applicable"</formula1>
    </dataValidation>
  </dataValidations>
  <pageMargins left="0.3" right="0.3" top="0.4" bottom="0.4" header="0.2" footer="0.2"/>
  <pageSetup paperSize="9" scale="74" fitToHeight="0" orientation="portrait" r:id="rId1"/>
  <headerFooter>
    <oddFooter>&amp;C&amp;P / &amp;N</oddFooter>
  </headerFooter>
  <rowBreaks count="1" manualBreakCount="1">
    <brk id="24" max="6" man="1"/>
  </rowBreaks>
  <legacyDrawing r:id="rId2"/>
  <extLst>
    <ext xmlns:x14="http://schemas.microsoft.com/office/spreadsheetml/2009/9/main" uri="{CCE6A557-97BC-4b89-ADB6-D9C93CAAB3DF}">
      <x14:dataValidations xmlns:xm="http://schemas.microsoft.com/office/excel/2006/main" count="1">
        <x14:dataValidation type="list" allowBlank="1" showErrorMessage="1" xr:uid="{602C6731-2F69-47BC-934C-8699D8301906}">
          <x14:formula1>
            <xm:f>レート表!$A$2:$A$18</xm:f>
          </x14:formula1>
          <xm:sqref>E33:E34 E61:E62 E47:E48 E13:E21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9C6ED-093E-4277-963B-6A00136D4498}">
  <sheetPr>
    <pageSetUpPr fitToPage="1"/>
  </sheetPr>
  <dimension ref="A1:G67"/>
  <sheetViews>
    <sheetView showGridLines="0" view="pageBreakPreview" topLeftCell="A10" zoomScaleNormal="100" zoomScaleSheetLayoutView="100" workbookViewId="0">
      <selection activeCell="A23" sqref="A23"/>
    </sheetView>
  </sheetViews>
  <sheetFormatPr defaultColWidth="8.75" defaultRowHeight="18.75"/>
  <cols>
    <col min="1" max="1" width="18" style="1" customWidth="1"/>
    <col min="2" max="2" width="15.875" style="1" customWidth="1"/>
    <col min="3" max="3" width="32" style="1" customWidth="1"/>
    <col min="4" max="4" width="19" style="1" customWidth="1"/>
    <col min="5" max="5" width="13" style="1" customWidth="1"/>
    <col min="6" max="6" width="17" style="1" customWidth="1"/>
    <col min="7" max="7" width="19" style="1" customWidth="1"/>
    <col min="8" max="16384" width="8.75" style="1"/>
  </cols>
  <sheetData>
    <row r="1" spans="1:7">
      <c r="F1" s="2"/>
      <c r="G1" s="27" t="s">
        <v>82</v>
      </c>
    </row>
    <row r="2" spans="1:7" ht="26.1" customHeight="1">
      <c r="A2" s="53" t="s">
        <v>68</v>
      </c>
      <c r="B2" s="53"/>
      <c r="C2" s="53"/>
      <c r="D2" s="53"/>
      <c r="E2" s="53"/>
      <c r="F2" s="53"/>
      <c r="G2" s="53"/>
    </row>
    <row r="3" spans="1:7">
      <c r="A3" s="28" t="s">
        <v>38</v>
      </c>
    </row>
    <row r="4" spans="1:7" ht="19.5" customHeight="1">
      <c r="A4" s="54" t="s">
        <v>77</v>
      </c>
      <c r="B4" s="94" t="s">
        <v>90</v>
      </c>
      <c r="C4" s="95"/>
      <c r="D4" s="59" t="s">
        <v>70</v>
      </c>
      <c r="E4" s="98" t="s">
        <v>91</v>
      </c>
      <c r="F4" s="99"/>
      <c r="G4" s="100"/>
    </row>
    <row r="5" spans="1:7" ht="33.950000000000003" customHeight="1">
      <c r="A5" s="54"/>
      <c r="B5" s="96"/>
      <c r="C5" s="97"/>
      <c r="D5" s="60"/>
      <c r="E5" s="101"/>
      <c r="F5" s="102"/>
      <c r="G5" s="103"/>
    </row>
    <row r="6" spans="1:7" ht="51.75" customHeight="1">
      <c r="A6" s="8" t="s">
        <v>71</v>
      </c>
      <c r="B6" s="105" t="s">
        <v>87</v>
      </c>
      <c r="C6" s="106"/>
      <c r="D6" s="32" t="s">
        <v>69</v>
      </c>
      <c r="E6" s="107" t="s">
        <v>92</v>
      </c>
      <c r="F6" s="108"/>
      <c r="G6" s="109"/>
    </row>
    <row r="7" spans="1:7" ht="76.5" customHeight="1">
      <c r="A7" s="29" t="s">
        <v>72</v>
      </c>
      <c r="B7" s="69" t="s">
        <v>88</v>
      </c>
      <c r="C7" s="71"/>
      <c r="D7" s="33" t="s">
        <v>39</v>
      </c>
      <c r="E7" s="67" t="s">
        <v>89</v>
      </c>
      <c r="F7" s="104"/>
      <c r="G7" s="68"/>
    </row>
    <row r="8" spans="1:7" ht="22.5" customHeight="1">
      <c r="A8" s="34" t="s">
        <v>98</v>
      </c>
      <c r="B8" s="35"/>
      <c r="C8" s="35"/>
      <c r="D8" s="35"/>
      <c r="E8" s="35"/>
      <c r="F8" s="35"/>
      <c r="G8" s="35"/>
    </row>
    <row r="9" spans="1:7" ht="22.5" customHeight="1">
      <c r="A9" s="42" t="s">
        <v>107</v>
      </c>
      <c r="B9" s="43"/>
      <c r="C9" s="43"/>
      <c r="D9" s="43"/>
      <c r="E9" s="43"/>
      <c r="F9" s="43"/>
      <c r="G9" s="43"/>
    </row>
    <row r="10" spans="1:7" ht="173.25" customHeight="1">
      <c r="A10" s="72" t="s">
        <v>101</v>
      </c>
      <c r="B10" s="73"/>
      <c r="C10" s="73"/>
      <c r="D10" s="73"/>
      <c r="E10" s="73"/>
      <c r="F10" s="73"/>
      <c r="G10" s="73"/>
    </row>
    <row r="11" spans="1:7" ht="222.75" customHeight="1">
      <c r="A11" s="72" t="s">
        <v>100</v>
      </c>
      <c r="B11" s="73"/>
      <c r="C11" s="73"/>
      <c r="D11" s="73"/>
      <c r="E11" s="73"/>
      <c r="F11" s="73"/>
      <c r="G11" s="73"/>
    </row>
    <row r="12" spans="1:7" ht="71.25" customHeight="1">
      <c r="A12" s="45" t="s">
        <v>40</v>
      </c>
      <c r="B12" s="110" t="s">
        <v>76</v>
      </c>
      <c r="C12" s="110"/>
      <c r="D12" s="47" t="s">
        <v>41</v>
      </c>
      <c r="E12" s="47" t="s">
        <v>73</v>
      </c>
      <c r="F12" s="47" t="s">
        <v>43</v>
      </c>
      <c r="G12" s="46" t="s">
        <v>103</v>
      </c>
    </row>
    <row r="13" spans="1:7" ht="23.45" customHeight="1">
      <c r="A13" s="115" t="s">
        <v>44</v>
      </c>
      <c r="B13" s="116" t="s">
        <v>45</v>
      </c>
      <c r="C13" s="116"/>
      <c r="D13" s="123"/>
      <c r="E13" s="8" t="s">
        <v>8</v>
      </c>
      <c r="F13" s="44">
        <f>_xlfn.XLOOKUP(E13,レート表!$A$2:$A$18,レート表!$C$2:$C$18,"")</f>
        <v>178.92</v>
      </c>
      <c r="G13" s="125" t="str">
        <f>IF(OR(D13="",F13=""),"",ROUND(D13*F13,0))</f>
        <v/>
      </c>
    </row>
    <row r="14" spans="1:7" ht="23.45" customHeight="1">
      <c r="A14" s="117"/>
      <c r="B14" s="76" t="s">
        <v>83</v>
      </c>
      <c r="C14" s="77"/>
      <c r="D14" s="124"/>
      <c r="E14" s="5" t="s">
        <v>8</v>
      </c>
      <c r="F14" s="7">
        <f>_xlfn.XLOOKUP(E14,レート表!$A$2:$A$18,レート表!$C$2:$C$18,"")</f>
        <v>178.92</v>
      </c>
      <c r="G14" s="126" t="str">
        <f>IF(OR(D14="",F14=""),"",ROUND(D14*F14,0))</f>
        <v/>
      </c>
    </row>
    <row r="15" spans="1:7" ht="23.45" customHeight="1">
      <c r="A15" s="118" t="s">
        <v>102</v>
      </c>
      <c r="B15" s="78" t="s">
        <v>93</v>
      </c>
      <c r="C15" s="79"/>
      <c r="D15" s="124">
        <v>3000</v>
      </c>
      <c r="E15" s="5" t="s">
        <v>8</v>
      </c>
      <c r="F15" s="7">
        <f>_xlfn.XLOOKUP(E15,レート表!$A$2:$A$18,レート表!$C$2:$C$18,"")</f>
        <v>178.92</v>
      </c>
      <c r="G15" s="126">
        <f t="shared" ref="G15:G21" si="0">IF(OR(D15="",F15=""),"",ROUND(D15*F15,0))</f>
        <v>536760</v>
      </c>
    </row>
    <row r="16" spans="1:7" ht="23.45" customHeight="1">
      <c r="A16" s="115"/>
      <c r="B16" s="78" t="s">
        <v>79</v>
      </c>
      <c r="C16" s="79"/>
      <c r="D16" s="124"/>
      <c r="E16" s="5" t="s">
        <v>8</v>
      </c>
      <c r="F16" s="7">
        <f>_xlfn.XLOOKUP(E16,レート表!$A$2:$A$18,レート表!$C$2:$C$18,"")</f>
        <v>178.92</v>
      </c>
      <c r="G16" s="126"/>
    </row>
    <row r="17" spans="1:7" ht="23.45" customHeight="1">
      <c r="A17" s="115"/>
      <c r="B17" s="78" t="s">
        <v>80</v>
      </c>
      <c r="C17" s="79"/>
      <c r="D17" s="124"/>
      <c r="E17" s="5" t="s">
        <v>8</v>
      </c>
      <c r="F17" s="7">
        <f>_xlfn.XLOOKUP(E17,レート表!$A$2:$A$18,レート表!$C$2:$C$18,"")</f>
        <v>178.92</v>
      </c>
      <c r="G17" s="126"/>
    </row>
    <row r="18" spans="1:7" ht="23.45" customHeight="1">
      <c r="A18" s="115"/>
      <c r="B18" s="119" t="s">
        <v>85</v>
      </c>
      <c r="C18" s="37" t="s">
        <v>94</v>
      </c>
      <c r="D18" s="124">
        <v>8000</v>
      </c>
      <c r="E18" s="5" t="s">
        <v>8</v>
      </c>
      <c r="F18" s="7">
        <f>_xlfn.XLOOKUP(E18,レート表!$A$2:$A$18,レート表!$C$2:$C$18,"")</f>
        <v>178.92</v>
      </c>
      <c r="G18" s="126">
        <f t="shared" si="0"/>
        <v>1431360</v>
      </c>
    </row>
    <row r="19" spans="1:7" ht="23.45" customHeight="1">
      <c r="A19" s="115"/>
      <c r="B19" s="119"/>
      <c r="C19" s="31"/>
      <c r="D19" s="124"/>
      <c r="E19" s="5" t="s">
        <v>8</v>
      </c>
      <c r="F19" s="7">
        <f>_xlfn.XLOOKUP(E19,レート表!$A$2:$A$18,レート表!$C$2:$C$18,"")</f>
        <v>178.92</v>
      </c>
      <c r="G19" s="126" t="str">
        <f t="shared" si="0"/>
        <v/>
      </c>
    </row>
    <row r="20" spans="1:7" ht="23.45" customHeight="1">
      <c r="A20" s="115"/>
      <c r="B20" s="119"/>
      <c r="C20" s="38"/>
      <c r="D20" s="124"/>
      <c r="E20" s="5" t="s">
        <v>8</v>
      </c>
      <c r="F20" s="7">
        <f>_xlfn.XLOOKUP(E20,レート表!$A$2:$A$18,レート表!$C$2:$C$18,"")</f>
        <v>178.92</v>
      </c>
      <c r="G20" s="126"/>
    </row>
    <row r="21" spans="1:7" ht="39.6" customHeight="1">
      <c r="A21" s="115"/>
      <c r="B21" s="119"/>
      <c r="C21" s="39"/>
      <c r="D21" s="124"/>
      <c r="E21" s="5" t="s">
        <v>8</v>
      </c>
      <c r="F21" s="7">
        <f>_xlfn.XLOOKUP(E21,レート表!$A$2:$A$18,レート表!$C$2:$C$18,"")</f>
        <v>178.92</v>
      </c>
      <c r="G21" s="126" t="str">
        <f t="shared" si="0"/>
        <v/>
      </c>
    </row>
    <row r="22" spans="1:7" ht="30" customHeight="1">
      <c r="A22" s="54" t="s">
        <v>84</v>
      </c>
      <c r="B22" s="54"/>
      <c r="C22" s="54"/>
      <c r="D22" s="54"/>
      <c r="E22" s="54"/>
      <c r="F22" s="54"/>
      <c r="G22" s="127">
        <f>SUM(G13:G21)</f>
        <v>1968120</v>
      </c>
    </row>
    <row r="23" spans="1:7" ht="21" customHeight="1" thickBot="1">
      <c r="A23" s="11" t="s">
        <v>109</v>
      </c>
      <c r="B23" s="11"/>
      <c r="C23" s="11"/>
      <c r="D23" s="11"/>
      <c r="E23" s="11"/>
      <c r="F23" s="11"/>
      <c r="G23" s="11"/>
    </row>
    <row r="24" spans="1:7" ht="7.5" customHeight="1" thickTop="1"/>
    <row r="25" spans="1:7" ht="24">
      <c r="A25" s="36" t="s">
        <v>86</v>
      </c>
      <c r="B25" s="3"/>
      <c r="C25" s="3"/>
      <c r="D25" s="3"/>
      <c r="E25" s="3"/>
      <c r="F25" s="3"/>
      <c r="G25" s="3"/>
    </row>
    <row r="26" spans="1:7">
      <c r="A26" s="3" t="s">
        <v>47</v>
      </c>
      <c r="B26" s="3"/>
      <c r="C26" s="3"/>
      <c r="D26" s="3"/>
      <c r="E26" s="3"/>
      <c r="F26" s="3"/>
      <c r="G26" s="3"/>
    </row>
    <row r="27" spans="1:7" ht="10.5" customHeight="1">
      <c r="A27" s="3"/>
      <c r="B27" s="3"/>
      <c r="C27" s="3"/>
      <c r="D27" s="3"/>
      <c r="E27" s="3"/>
      <c r="F27" s="3"/>
      <c r="G27" s="3"/>
    </row>
    <row r="28" spans="1:7" ht="21.75" customHeight="1">
      <c r="A28" s="23" t="s">
        <v>48</v>
      </c>
      <c r="B28" s="3"/>
      <c r="C28" s="3"/>
      <c r="D28" s="3"/>
      <c r="E28" s="3"/>
      <c r="F28" s="3"/>
      <c r="G28" s="3"/>
    </row>
    <row r="29" spans="1:7" ht="21.95" customHeight="1">
      <c r="A29" s="40" t="s">
        <v>104</v>
      </c>
      <c r="B29" s="3"/>
      <c r="C29" s="3"/>
      <c r="D29" s="3"/>
      <c r="E29" s="3"/>
      <c r="F29" s="3"/>
      <c r="G29" s="3"/>
    </row>
    <row r="30" spans="1:7" ht="21.95" customHeight="1">
      <c r="A30" s="26" t="s">
        <v>67</v>
      </c>
      <c r="B30" s="4"/>
      <c r="C30" s="3"/>
      <c r="D30" s="3"/>
      <c r="E30" s="3"/>
      <c r="F30" s="3"/>
      <c r="G30" s="3"/>
    </row>
    <row r="31" spans="1:7" ht="15.6" customHeight="1">
      <c r="A31" s="82" t="s">
        <v>50</v>
      </c>
      <c r="B31" s="82"/>
      <c r="C31" s="82"/>
      <c r="D31" s="82"/>
      <c r="E31" s="82"/>
      <c r="F31" s="82"/>
      <c r="G31" s="82"/>
    </row>
    <row r="32" spans="1:7" ht="74.25" customHeight="1">
      <c r="A32" s="9" t="s">
        <v>51</v>
      </c>
      <c r="B32" s="83" t="s">
        <v>97</v>
      </c>
      <c r="C32" s="84"/>
      <c r="D32" s="24" t="s">
        <v>41</v>
      </c>
      <c r="E32" s="24" t="s">
        <v>73</v>
      </c>
      <c r="F32" s="24" t="s">
        <v>43</v>
      </c>
      <c r="G32" s="9" t="s">
        <v>75</v>
      </c>
    </row>
    <row r="33" spans="1:7" ht="24.6" customHeight="1">
      <c r="A33" s="13" t="s">
        <v>53</v>
      </c>
      <c r="B33" s="80"/>
      <c r="C33" s="81"/>
      <c r="D33" s="30">
        <v>0</v>
      </c>
      <c r="E33" s="5" t="s">
        <v>8</v>
      </c>
      <c r="F33" s="14">
        <f>_xlfn.XLOOKUP(E33,レート表!$A$2:$A$18,レート表!$C$2:$C$18,"")</f>
        <v>178.92</v>
      </c>
      <c r="G33" s="15">
        <f>IF(OR(D33="",F33=""),"",ROUND(D33*F33,0))</f>
        <v>0</v>
      </c>
    </row>
    <row r="34" spans="1:7" ht="24.6" customHeight="1">
      <c r="A34" s="13" t="s">
        <v>54</v>
      </c>
      <c r="B34" s="85" t="s">
        <v>55</v>
      </c>
      <c r="C34" s="86"/>
      <c r="D34" s="30">
        <v>3000</v>
      </c>
      <c r="E34" s="5" t="s">
        <v>8</v>
      </c>
      <c r="F34" s="14">
        <f>_xlfn.XLOOKUP(E34,レート表!$A$2:$A$18,レート表!$C$2:$C$18,"")</f>
        <v>178.92</v>
      </c>
      <c r="G34" s="15">
        <f>IF(OR(D34="",F34=""),"",ROUND(D34*F34,0))</f>
        <v>536760</v>
      </c>
    </row>
    <row r="35" spans="1:7" ht="24.6" customHeight="1">
      <c r="A35" s="13" t="s">
        <v>56</v>
      </c>
      <c r="B35" s="80"/>
      <c r="C35" s="81"/>
      <c r="D35" s="87"/>
      <c r="E35" s="88"/>
      <c r="F35" s="88"/>
      <c r="G35" s="89"/>
    </row>
    <row r="36" spans="1:7" ht="12" customHeight="1">
      <c r="A36" s="12"/>
      <c r="B36" s="12"/>
      <c r="C36" s="12"/>
      <c r="D36" s="12"/>
      <c r="E36" s="12"/>
      <c r="F36" s="12"/>
      <c r="G36" s="12"/>
    </row>
    <row r="37" spans="1:7">
      <c r="A37" s="6" t="s">
        <v>57</v>
      </c>
      <c r="B37" s="12"/>
      <c r="C37" s="12"/>
      <c r="D37" s="12"/>
      <c r="E37" s="12"/>
      <c r="F37" s="12"/>
      <c r="G37" s="12"/>
    </row>
    <row r="38" spans="1:7" ht="29.45" customHeight="1">
      <c r="A38" s="13" t="s">
        <v>58</v>
      </c>
      <c r="B38" s="90" t="s">
        <v>95</v>
      </c>
      <c r="C38" s="91"/>
      <c r="D38" s="17" t="s">
        <v>59</v>
      </c>
      <c r="E38" s="111" t="s">
        <v>96</v>
      </c>
      <c r="F38" s="92"/>
      <c r="G38" s="91"/>
    </row>
    <row r="39" spans="1:7" ht="29.45" customHeight="1">
      <c r="A39" s="16" t="s">
        <v>60</v>
      </c>
      <c r="B39" s="128" t="s">
        <v>105</v>
      </c>
      <c r="C39" s="112"/>
      <c r="D39" s="112"/>
      <c r="E39" s="112"/>
      <c r="F39" s="112"/>
      <c r="G39" s="112"/>
    </row>
    <row r="40" spans="1:7" ht="7.5" customHeight="1"/>
    <row r="41" spans="1:7" ht="10.5" customHeight="1">
      <c r="A41" s="3"/>
      <c r="B41" s="3"/>
      <c r="C41" s="3"/>
      <c r="D41" s="3"/>
      <c r="E41" s="3"/>
      <c r="F41" s="3"/>
      <c r="G41" s="3"/>
    </row>
    <row r="42" spans="1:7" ht="21.75" customHeight="1">
      <c r="A42" s="23" t="s">
        <v>62</v>
      </c>
      <c r="B42" s="3"/>
      <c r="C42" s="3"/>
      <c r="D42" s="3"/>
      <c r="E42" s="3"/>
      <c r="F42" s="3"/>
      <c r="G42" s="3"/>
    </row>
    <row r="43" spans="1:7" ht="21.95" customHeight="1">
      <c r="A43" s="40" t="s">
        <v>81</v>
      </c>
      <c r="B43" s="3"/>
      <c r="C43" s="3"/>
      <c r="D43" s="3"/>
      <c r="E43" s="3"/>
      <c r="F43" s="3"/>
      <c r="G43" s="3"/>
    </row>
    <row r="44" spans="1:7" ht="21.95" customHeight="1">
      <c r="A44" s="26" t="s">
        <v>49</v>
      </c>
      <c r="B44" s="4"/>
      <c r="C44" s="3"/>
      <c r="D44" s="3"/>
      <c r="E44" s="3"/>
      <c r="F44" s="3"/>
      <c r="G44" s="3"/>
    </row>
    <row r="45" spans="1:7" ht="15.6" customHeight="1">
      <c r="A45" s="82" t="s">
        <v>50</v>
      </c>
      <c r="B45" s="82"/>
      <c r="C45" s="82"/>
      <c r="D45" s="82"/>
      <c r="E45" s="82"/>
      <c r="F45" s="82"/>
      <c r="G45" s="82"/>
    </row>
    <row r="46" spans="1:7" ht="36" customHeight="1">
      <c r="A46" s="9" t="s">
        <v>51</v>
      </c>
      <c r="B46" s="83" t="s">
        <v>97</v>
      </c>
      <c r="C46" s="84"/>
      <c r="D46" s="24" t="s">
        <v>41</v>
      </c>
      <c r="E46" s="24" t="s">
        <v>42</v>
      </c>
      <c r="F46" s="24" t="s">
        <v>63</v>
      </c>
      <c r="G46" s="9" t="s">
        <v>52</v>
      </c>
    </row>
    <row r="47" spans="1:7" ht="24.6" customHeight="1">
      <c r="A47" s="13" t="s">
        <v>53</v>
      </c>
      <c r="B47" s="80"/>
      <c r="C47" s="81"/>
      <c r="D47" s="30"/>
      <c r="E47" s="5" t="s">
        <v>0</v>
      </c>
      <c r="F47" s="14">
        <f>_xlfn.XLOOKUP(E47,レート表!$A$2:$A$18,レート表!$C$2:$C$18,"")</f>
        <v>1</v>
      </c>
      <c r="G47" s="15" t="str">
        <f>IF(OR(D47="",F47=""),"",ROUND(D47*F47,0))</f>
        <v/>
      </c>
    </row>
    <row r="48" spans="1:7" ht="24.6" customHeight="1">
      <c r="A48" s="13" t="s">
        <v>54</v>
      </c>
      <c r="B48" s="85" t="s">
        <v>55</v>
      </c>
      <c r="C48" s="86"/>
      <c r="D48" s="30"/>
      <c r="E48" s="5" t="s">
        <v>0</v>
      </c>
      <c r="F48" s="14">
        <f>_xlfn.XLOOKUP(E48,レート表!$A$2:$A$18,レート表!$C$2:$C$18,"")</f>
        <v>1</v>
      </c>
      <c r="G48" s="15" t="str">
        <f>IF(OR(D48="",F48=""),"",ROUND(D48*F48,0))</f>
        <v/>
      </c>
    </row>
    <row r="49" spans="1:7" ht="24.6" customHeight="1">
      <c r="A49" s="13" t="s">
        <v>56</v>
      </c>
      <c r="B49" s="80"/>
      <c r="C49" s="81"/>
      <c r="D49" s="87"/>
      <c r="E49" s="88"/>
      <c r="F49" s="88"/>
      <c r="G49" s="89"/>
    </row>
    <row r="50" spans="1:7" ht="12" customHeight="1">
      <c r="A50" s="12"/>
      <c r="B50" s="12"/>
      <c r="C50" s="12"/>
      <c r="D50" s="12"/>
      <c r="E50" s="12"/>
      <c r="F50" s="12"/>
      <c r="G50" s="12"/>
    </row>
    <row r="51" spans="1:7">
      <c r="A51" s="6" t="s">
        <v>57</v>
      </c>
      <c r="B51" s="12"/>
      <c r="C51" s="12"/>
      <c r="D51" s="12"/>
      <c r="E51" s="12"/>
      <c r="F51" s="12"/>
      <c r="G51" s="12"/>
    </row>
    <row r="52" spans="1:7" ht="29.45" customHeight="1">
      <c r="A52" s="13" t="s">
        <v>58</v>
      </c>
      <c r="B52" s="90"/>
      <c r="C52" s="91"/>
      <c r="D52" s="17" t="s">
        <v>59</v>
      </c>
      <c r="E52" s="90"/>
      <c r="F52" s="92"/>
      <c r="G52" s="91"/>
    </row>
    <row r="53" spans="1:7" ht="29.45" customHeight="1">
      <c r="A53" s="16" t="s">
        <v>60</v>
      </c>
      <c r="B53" s="93" t="s">
        <v>64</v>
      </c>
      <c r="C53" s="93"/>
      <c r="D53" s="93"/>
      <c r="E53" s="93"/>
      <c r="F53" s="93"/>
      <c r="G53" s="93"/>
    </row>
    <row r="54" spans="1:7" ht="7.5" customHeight="1"/>
    <row r="55" spans="1:7" ht="10.5" customHeight="1">
      <c r="A55" s="3"/>
      <c r="B55" s="3"/>
      <c r="C55" s="3"/>
      <c r="D55" s="3"/>
      <c r="E55" s="3"/>
      <c r="F55" s="3"/>
      <c r="G55" s="3"/>
    </row>
    <row r="56" spans="1:7" ht="21.75" customHeight="1">
      <c r="A56" s="23" t="s">
        <v>65</v>
      </c>
      <c r="B56" s="3"/>
      <c r="C56" s="3"/>
      <c r="D56" s="3"/>
      <c r="E56" s="3"/>
      <c r="F56" s="3"/>
      <c r="G56" s="3"/>
    </row>
    <row r="57" spans="1:7" ht="21.95" customHeight="1">
      <c r="A57" s="40" t="s">
        <v>81</v>
      </c>
      <c r="B57" s="3"/>
      <c r="C57" s="3"/>
      <c r="D57" s="3"/>
      <c r="E57" s="3"/>
      <c r="F57" s="3"/>
      <c r="G57" s="3"/>
    </row>
    <row r="58" spans="1:7" ht="21.95" customHeight="1">
      <c r="A58" s="26" t="s">
        <v>49</v>
      </c>
      <c r="B58" s="4"/>
      <c r="C58" s="3"/>
      <c r="D58" s="3"/>
      <c r="E58" s="3"/>
      <c r="F58" s="3"/>
      <c r="G58" s="3"/>
    </row>
    <row r="59" spans="1:7" ht="15.6" customHeight="1">
      <c r="A59" s="82" t="s">
        <v>50</v>
      </c>
      <c r="B59" s="82"/>
      <c r="C59" s="82"/>
      <c r="D59" s="82"/>
      <c r="E59" s="82"/>
      <c r="F59" s="82"/>
      <c r="G59" s="82"/>
    </row>
    <row r="60" spans="1:7" ht="36" customHeight="1">
      <c r="A60" s="9" t="s">
        <v>51</v>
      </c>
      <c r="B60" s="83" t="s">
        <v>97</v>
      </c>
      <c r="C60" s="84"/>
      <c r="D60" s="24" t="s">
        <v>41</v>
      </c>
      <c r="E60" s="24" t="s">
        <v>42</v>
      </c>
      <c r="F60" s="24" t="s">
        <v>63</v>
      </c>
      <c r="G60" s="9" t="s">
        <v>52</v>
      </c>
    </row>
    <row r="61" spans="1:7" ht="24.6" customHeight="1">
      <c r="A61" s="13" t="s">
        <v>53</v>
      </c>
      <c r="B61" s="80"/>
      <c r="C61" s="81"/>
      <c r="D61" s="30"/>
      <c r="E61" s="5" t="s">
        <v>0</v>
      </c>
      <c r="F61" s="14">
        <f>_xlfn.XLOOKUP(E61,レート表!$A$2:$A$18,レート表!$C$2:$C$18,"")</f>
        <v>1</v>
      </c>
      <c r="G61" s="15" t="str">
        <f>IF(OR(D61="",F61=""),"",ROUND(D61*F61,0))</f>
        <v/>
      </c>
    </row>
    <row r="62" spans="1:7" ht="24.6" customHeight="1">
      <c r="A62" s="13" t="s">
        <v>54</v>
      </c>
      <c r="B62" s="85" t="s">
        <v>55</v>
      </c>
      <c r="C62" s="86"/>
      <c r="D62" s="30"/>
      <c r="E62" s="5" t="s">
        <v>0</v>
      </c>
      <c r="F62" s="14">
        <f>_xlfn.XLOOKUP(E62,レート表!$A$2:$A$18,レート表!$C$2:$C$18,"")</f>
        <v>1</v>
      </c>
      <c r="G62" s="15" t="str">
        <f>IF(OR(D62="",F62=""),"",ROUND(D62*F62,0))</f>
        <v/>
      </c>
    </row>
    <row r="63" spans="1:7" ht="24.6" customHeight="1">
      <c r="A63" s="13" t="s">
        <v>56</v>
      </c>
      <c r="B63" s="80"/>
      <c r="C63" s="81"/>
      <c r="D63" s="113" t="s">
        <v>1</v>
      </c>
      <c r="E63" s="114"/>
      <c r="F63" s="114"/>
      <c r="G63" s="81"/>
    </row>
    <row r="64" spans="1:7" ht="12" customHeight="1">
      <c r="A64" s="12"/>
      <c r="B64" s="12"/>
      <c r="C64" s="12"/>
      <c r="D64" s="12"/>
      <c r="E64" s="12"/>
      <c r="F64" s="12"/>
      <c r="G64" s="12"/>
    </row>
    <row r="65" spans="1:7">
      <c r="A65" s="6" t="s">
        <v>57</v>
      </c>
      <c r="B65" s="12"/>
      <c r="C65" s="12"/>
      <c r="D65" s="12"/>
      <c r="E65" s="12"/>
      <c r="F65" s="12"/>
      <c r="G65" s="12"/>
    </row>
    <row r="66" spans="1:7" ht="29.45" customHeight="1">
      <c r="A66" s="13" t="s">
        <v>58</v>
      </c>
      <c r="B66" s="90"/>
      <c r="C66" s="91"/>
      <c r="D66" s="17" t="s">
        <v>59</v>
      </c>
      <c r="E66" s="90"/>
      <c r="F66" s="92"/>
      <c r="G66" s="91"/>
    </row>
    <row r="67" spans="1:7" ht="29.45" customHeight="1">
      <c r="A67" s="16" t="s">
        <v>60</v>
      </c>
      <c r="B67" s="93" t="s">
        <v>66</v>
      </c>
      <c r="C67" s="93"/>
      <c r="D67" s="93"/>
      <c r="E67" s="93"/>
      <c r="F67" s="93"/>
      <c r="G67" s="93"/>
    </row>
  </sheetData>
  <autoFilter ref="A12:G21" xr:uid="{00000000-0009-0000-0000-000000000000}"/>
  <mergeCells count="48">
    <mergeCell ref="B66:C66"/>
    <mergeCell ref="E66:G66"/>
    <mergeCell ref="B67:G67"/>
    <mergeCell ref="A59:G59"/>
    <mergeCell ref="B60:C60"/>
    <mergeCell ref="B61:C61"/>
    <mergeCell ref="B62:C62"/>
    <mergeCell ref="B63:C63"/>
    <mergeCell ref="D63:G63"/>
    <mergeCell ref="B53:G53"/>
    <mergeCell ref="B38:C38"/>
    <mergeCell ref="E38:G38"/>
    <mergeCell ref="B39:G39"/>
    <mergeCell ref="A45:G45"/>
    <mergeCell ref="B46:C46"/>
    <mergeCell ref="B47:C47"/>
    <mergeCell ref="B48:C48"/>
    <mergeCell ref="B49:C49"/>
    <mergeCell ref="D49:G49"/>
    <mergeCell ref="B52:C52"/>
    <mergeCell ref="E52:G52"/>
    <mergeCell ref="A31:G31"/>
    <mergeCell ref="B32:C32"/>
    <mergeCell ref="B33:C33"/>
    <mergeCell ref="B34:C34"/>
    <mergeCell ref="B35:C35"/>
    <mergeCell ref="D35:G35"/>
    <mergeCell ref="A22:F22"/>
    <mergeCell ref="B12:C12"/>
    <mergeCell ref="A13:A14"/>
    <mergeCell ref="B13:C13"/>
    <mergeCell ref="B14:C14"/>
    <mergeCell ref="A15:A21"/>
    <mergeCell ref="B15:C15"/>
    <mergeCell ref="B16:C16"/>
    <mergeCell ref="B17:C17"/>
    <mergeCell ref="B18:B21"/>
    <mergeCell ref="B7:C7"/>
    <mergeCell ref="E7:G7"/>
    <mergeCell ref="B6:C6"/>
    <mergeCell ref="E6:G6"/>
    <mergeCell ref="A11:G11"/>
    <mergeCell ref="A10:G10"/>
    <mergeCell ref="A2:G2"/>
    <mergeCell ref="A4:A5"/>
    <mergeCell ref="B4:C5"/>
    <mergeCell ref="D4:D5"/>
    <mergeCell ref="E4:G5"/>
  </mergeCells>
  <phoneticPr fontId="1"/>
  <dataValidations count="3">
    <dataValidation type="list" allowBlank="1" showInputMessage="1" showErrorMessage="1" sqref="B6:C6" xr:uid="{4F16E41C-0385-47BC-884E-73555FE78717}">
      <formula1>"SDW_Sandwich Program,REP_Research Exchange Program"</formula1>
    </dataValidation>
    <dataValidation type="list" allowBlank="1" showInputMessage="1" showErrorMessage="1" sqref="B33:C33 B47:C47 B61:C61" xr:uid="{8C4D37D0-60B9-4FE7-8FE8-CD1F757A0799}">
      <formula1>"Monthly,Semiannually,Annually,Not applicable"</formula1>
    </dataValidation>
    <dataValidation type="list" allowBlank="1" showInputMessage="1" showErrorMessage="1" sqref="B35:C35 B49:C49 B63:C63" xr:uid="{900D06A7-594A-44BB-89B2-F5ECC442895B}">
      <formula1>"Overseas Remittance,Bank Transr,Cash"</formula1>
    </dataValidation>
  </dataValidations>
  <hyperlinks>
    <hyperlink ref="E38" r:id="rId1" xr:uid="{26FC1EE2-9F15-40D2-BF65-06256FCC12C4}"/>
  </hyperlinks>
  <pageMargins left="0.3" right="0.3" top="0.4" bottom="0.4" header="0.2" footer="0.2"/>
  <pageSetup paperSize="9" scale="74" fitToHeight="0" orientation="portrait" r:id="rId2"/>
  <headerFooter>
    <oddFooter>&amp;C&amp;P / &amp;N</oddFooter>
  </headerFooter>
  <rowBreaks count="1" manualBreakCount="1">
    <brk id="24" max="6" man="1"/>
  </rowBreaks>
  <legacyDrawing r:id="rId3"/>
  <extLst>
    <ext xmlns:x14="http://schemas.microsoft.com/office/spreadsheetml/2009/9/main" uri="{CCE6A557-97BC-4b89-ADB6-D9C93CAAB3DF}">
      <x14:dataValidations xmlns:xm="http://schemas.microsoft.com/office/excel/2006/main" count="1">
        <x14:dataValidation type="list" allowBlank="1" showErrorMessage="1" xr:uid="{C571553A-28F8-4874-8730-19217A961B25}">
          <x14:formula1>
            <xm:f>レート表!$A$2:$A$18</xm:f>
          </x14:formula1>
          <xm:sqref>E33:E34 E61:E62 E47:E48 E13:E21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88279-D545-418C-A4A5-05EEB512269E}">
  <dimension ref="A1:D18"/>
  <sheetViews>
    <sheetView workbookViewId="0">
      <selection activeCell="C37" sqref="C37"/>
    </sheetView>
  </sheetViews>
  <sheetFormatPr defaultRowHeight="13.5"/>
  <cols>
    <col min="1" max="1" width="10.75" bestFit="1" customWidth="1"/>
    <col min="2" max="2" width="25.625" customWidth="1"/>
    <col min="3" max="3" width="9" customWidth="1"/>
    <col min="4" max="4" width="16" customWidth="1"/>
  </cols>
  <sheetData>
    <row r="1" spans="1:4" ht="18.75">
      <c r="A1" s="21" t="s">
        <v>2</v>
      </c>
      <c r="B1" s="21" t="s">
        <v>3</v>
      </c>
      <c r="C1" s="21" t="s">
        <v>4</v>
      </c>
      <c r="D1" s="22" t="s">
        <v>108</v>
      </c>
    </row>
    <row r="2" spans="1:4" ht="18.75">
      <c r="A2" s="18" t="s">
        <v>0</v>
      </c>
      <c r="B2" s="19" t="s">
        <v>5</v>
      </c>
      <c r="C2" s="20">
        <v>1</v>
      </c>
    </row>
    <row r="3" spans="1:4" ht="18.75">
      <c r="A3" s="18" t="s">
        <v>6</v>
      </c>
      <c r="B3" s="19" t="s">
        <v>7</v>
      </c>
      <c r="C3" s="20">
        <v>157.84</v>
      </c>
    </row>
    <row r="4" spans="1:4" ht="18.75">
      <c r="A4" s="18" t="s">
        <v>8</v>
      </c>
      <c r="B4" s="19" t="s">
        <v>9</v>
      </c>
      <c r="C4" s="20">
        <v>178.92</v>
      </c>
    </row>
    <row r="5" spans="1:4" ht="18.75">
      <c r="A5" s="18" t="s">
        <v>10</v>
      </c>
      <c r="B5" s="19" t="s">
        <v>11</v>
      </c>
      <c r="C5" s="20">
        <v>23.541</v>
      </c>
    </row>
    <row r="6" spans="1:4" ht="18.75">
      <c r="A6" s="18" t="s">
        <v>12</v>
      </c>
      <c r="B6" s="19" t="s">
        <v>13</v>
      </c>
      <c r="C6" s="20">
        <v>0.11600000000000001</v>
      </c>
    </row>
    <row r="7" spans="1:4" ht="18.75">
      <c r="A7" s="18" t="s">
        <v>14</v>
      </c>
      <c r="B7" s="19" t="s">
        <v>15</v>
      </c>
      <c r="C7" s="20">
        <v>209.48</v>
      </c>
    </row>
    <row r="8" spans="1:4" ht="18.75">
      <c r="A8" s="18" t="s">
        <v>16</v>
      </c>
      <c r="B8" s="19" t="s">
        <v>17</v>
      </c>
      <c r="C8" s="20">
        <v>109.66</v>
      </c>
    </row>
    <row r="9" spans="1:4" ht="18.75">
      <c r="A9" s="18" t="s">
        <v>18</v>
      </c>
      <c r="B9" s="19" t="s">
        <v>19</v>
      </c>
      <c r="C9" s="20">
        <v>110.88</v>
      </c>
    </row>
    <row r="10" spans="1:4" ht="18.75">
      <c r="A10" s="18" t="s">
        <v>20</v>
      </c>
      <c r="B10" s="19" t="s">
        <v>21</v>
      </c>
      <c r="C10" s="20">
        <v>123.46</v>
      </c>
    </row>
    <row r="11" spans="1:4" ht="18.75">
      <c r="A11" s="18" t="s">
        <v>22</v>
      </c>
      <c r="B11" s="19" t="s">
        <v>23</v>
      </c>
      <c r="C11" s="20">
        <v>4.6950000000000003</v>
      </c>
    </row>
    <row r="12" spans="1:4" ht="18.75">
      <c r="A12" s="18" t="s">
        <v>24</v>
      </c>
      <c r="B12" s="19" t="s">
        <v>25</v>
      </c>
      <c r="C12" s="20">
        <v>6.0000000000000001E-3</v>
      </c>
    </row>
    <row r="13" spans="1:4" ht="18.75">
      <c r="A13" s="18" t="s">
        <v>26</v>
      </c>
      <c r="B13" s="19" t="s">
        <v>27</v>
      </c>
      <c r="C13" s="20">
        <v>1.6379999999999999</v>
      </c>
    </row>
    <row r="14" spans="1:4" ht="18.75">
      <c r="A14" s="18" t="s">
        <v>28</v>
      </c>
      <c r="B14" s="19" t="s">
        <v>29</v>
      </c>
      <c r="C14" s="20">
        <v>8.9999999999999993E-3</v>
      </c>
    </row>
    <row r="15" spans="1:4" ht="18.75">
      <c r="A15" s="18" t="s">
        <v>30</v>
      </c>
      <c r="B15" s="19" t="s">
        <v>31</v>
      </c>
      <c r="C15" s="20">
        <v>38.633000000000003</v>
      </c>
    </row>
    <row r="16" spans="1:4" ht="18.75">
      <c r="A16" s="18" t="s">
        <v>32</v>
      </c>
      <c r="B16" s="19" t="s">
        <v>33</v>
      </c>
      <c r="C16" s="20">
        <v>2.5150000000000001</v>
      </c>
    </row>
    <row r="17" spans="1:3" ht="18.75">
      <c r="A17" s="18" t="s">
        <v>34</v>
      </c>
      <c r="B17" s="19" t="s">
        <v>35</v>
      </c>
      <c r="C17" s="20">
        <v>89.07</v>
      </c>
    </row>
    <row r="18" spans="1:3" ht="18.75">
      <c r="A18" s="18" t="s">
        <v>36</v>
      </c>
      <c r="B18" s="19" t="s">
        <v>37</v>
      </c>
      <c r="C18" s="20">
        <v>189.12</v>
      </c>
    </row>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Letter of Financial Support</vt:lpstr>
      <vt:lpstr>SAMPLE EXAMPLE</vt:lpstr>
      <vt:lpstr>レート表</vt:lpstr>
      <vt:lpstr>'Letter of Financial Support'!Print_Area</vt:lpstr>
      <vt:lpstr>'SAMPLE EXAMPLE'!Print_Area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勝又　匡介(KATSUMATA Kyosuke)</dc:creator>
  <cp:keywords/>
  <dc:description/>
  <cp:lastModifiedBy>林　靖子（LIM　Yasuko）</cp:lastModifiedBy>
  <cp:revision/>
  <cp:lastPrinted>2026-09-30T10:29:52Z</cp:lastPrinted>
  <dcterms:created xsi:type="dcterms:W3CDTF">2026-08-07T01:45:44Z</dcterms:created>
  <dcterms:modified xsi:type="dcterms:W3CDTF">2026-10-01T01:24:19Z</dcterms:modified>
  <cp:category/>
  <cp:contentStatus/>
</cp:coreProperties>
</file>